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jenn\Documents\My Web Sites\www\Downloads\"/>
    </mc:Choice>
  </mc:AlternateContent>
  <xr:revisionPtr revIDLastSave="0" documentId="13_ncr:1_{9DFDFA89-29F9-4111-84C2-0EB9B6C1F663}" xr6:coauthVersionLast="47" xr6:coauthVersionMax="47" xr10:uidLastSave="{00000000-0000-0000-0000-000000000000}"/>
  <bookViews>
    <workbookView xWindow="-120" yWindow="-120" windowWidth="29040" windowHeight="15720" xr2:uid="{34EBDD9D-9E26-4A33-B2D6-9199E97CBCA6}"/>
  </bookViews>
  <sheets>
    <sheet name="Orderf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289" i="1" l="1"/>
  <c r="E289" i="1"/>
  <c r="G288" i="1"/>
  <c r="E288" i="1"/>
  <c r="G287" i="1"/>
  <c r="E287" i="1"/>
  <c r="G286" i="1"/>
  <c r="E286" i="1"/>
  <c r="G285" i="1"/>
  <c r="E285" i="1"/>
  <c r="G284" i="1"/>
  <c r="E284" i="1"/>
  <c r="G283" i="1"/>
  <c r="E283" i="1"/>
  <c r="G282" i="1"/>
  <c r="E282" i="1"/>
  <c r="G281" i="1"/>
  <c r="E281" i="1"/>
  <c r="G280" i="1"/>
  <c r="E280" i="1"/>
  <c r="G279" i="1"/>
  <c r="E279" i="1"/>
  <c r="G278" i="1"/>
  <c r="E278" i="1"/>
  <c r="E277" i="1"/>
  <c r="G277" i="1" s="1"/>
  <c r="G276" i="1"/>
  <c r="E276" i="1"/>
  <c r="G273" i="1"/>
  <c r="G291" i="1" l="1"/>
  <c r="G293" i="1" s="1"/>
  <c r="G295" i="1" s="1"/>
  <c r="G297" i="1" s="1"/>
  <c r="C291" i="1"/>
</calcChain>
</file>

<file path=xl/sharedStrings.xml><?xml version="1.0" encoding="utf-8"?>
<sst xmlns="http://schemas.openxmlformats.org/spreadsheetml/2006/main" count="711" uniqueCount="694">
  <si>
    <t xml:space="preserve">LMS/MR 4F 0-6-0                              </t>
  </si>
  <si>
    <t xml:space="preserve">MR/LMS Deeley 0-4-0T                   </t>
  </si>
  <si>
    <t>LMS 5XP Jubilee 4-6-0  (Short firebox)</t>
  </si>
  <si>
    <t xml:space="preserve">LMS 5XP Jubilee 4-6-0  (Long firebox)        </t>
  </si>
  <si>
    <t xml:space="preserve">LMS Unrebuilt Patriot 4-6-0 (Parallel boiler)                      </t>
  </si>
  <si>
    <t>LMS Black Five 4-6-0 (Short firebox)</t>
  </si>
  <si>
    <t>LMS Black Five 4-6-0 (Long firebox)</t>
  </si>
  <si>
    <t xml:space="preserve">LMS Rebuilt Royal Scot 4-6-0              </t>
  </si>
  <si>
    <t xml:space="preserve">LMS Stanier 4000 gallon riveted tender </t>
  </si>
  <si>
    <t xml:space="preserve">LMS Stanier 4000 gallon welded tender </t>
  </si>
  <si>
    <t xml:space="preserve">LMS Stanier 4000 gallon part welded tender </t>
  </si>
  <si>
    <t xml:space="preserve">LMS Stanier 3500 gallon riveted tender     </t>
  </si>
  <si>
    <t>LMS Fowler 3500 gallon tender - Flush riveted, beaded tanks</t>
  </si>
  <si>
    <t>LMS Fowler 3500 gallon tender - Snaphead (raised) rivets, beaded tanks</t>
  </si>
  <si>
    <t>LMS Fowler 3500 gallon tender - Snaphead (raised) rivets, no beading</t>
  </si>
  <si>
    <t xml:space="preserve">LMS Stanier 10 ton riveted Princess tender </t>
  </si>
  <si>
    <t>LNER/BR Gresley A3 4-6-2 - Left Hand Drive engines</t>
  </si>
  <si>
    <t>GNR/LNER/BR Gresley A1/A3 4-6-2 - Right Hand Drive engines</t>
  </si>
  <si>
    <t>LNER/BR Gresley A4 4-6-2</t>
  </si>
  <si>
    <t>LNER Gresley V2 2-6-2</t>
  </si>
  <si>
    <t>LNER/BR J94 / Austerity 0-6-0ST / 50550</t>
  </si>
  <si>
    <t>GER/LNER/BR J17 0-6-0 - unsuperheated</t>
  </si>
  <si>
    <t>GER/LNER/BR J17 0-6-0 - superheated not vacuum braked</t>
  </si>
  <si>
    <t>GER/LNER/BR J17 0-6-0 - superheated vacuum braked</t>
  </si>
  <si>
    <t>GER/LNER/BR J17 0-6-0 - superheated flush riveted smokebox</t>
  </si>
  <si>
    <t>GER/LNER/BR J16 0-6-0</t>
  </si>
  <si>
    <t>GER/LNER/BR J19/2 0-6-0</t>
  </si>
  <si>
    <t>LNER 8-wheel 1928 Corridor tender</t>
  </si>
  <si>
    <t>GNR/LNER 8-wheeled Coal Rail tender</t>
  </si>
  <si>
    <t>LNER/BR 4200gallon Group Standard tender</t>
  </si>
  <si>
    <t>LNER/BR Streamlined Non-corridor tender</t>
  </si>
  <si>
    <t>LSWR/SR/BR Drummond M7 0-4-4T</t>
  </si>
  <si>
    <t>LSWR/SR/BR Drummond T9 4-4-0 - narrow cab/splashers</t>
  </si>
  <si>
    <t>LSWR/SR/BR Drummond T9 4-4-0 - wide cab/splashers</t>
  </si>
  <si>
    <t>LSWR/SR/BR Adams Radial 4-4-2T</t>
  </si>
  <si>
    <t>LSWR/SR Adams T3 4-4-0</t>
  </si>
  <si>
    <t>LSWR/SR/BR Drummond L11 4-4-0</t>
  </si>
  <si>
    <t>LSWR/SR/BR Drummond 4000 gallon water cart tender</t>
  </si>
  <si>
    <t>LSWR Drummond 3500 gallon 6-Wheel Tender</t>
  </si>
  <si>
    <t>LSWR/SR Adams' 3300 gallon tender</t>
  </si>
  <si>
    <t>GWR Aberdare 2-6-0</t>
  </si>
  <si>
    <t>GWR 3232 2-4-0 (Round-top and Belpaire firebox)</t>
  </si>
  <si>
    <t>GWR Straight-frame Bulldog 4-4-0</t>
  </si>
  <si>
    <t>GWR 28xx 2-8-0</t>
  </si>
  <si>
    <t>GWR 2251 Collett Goods 0-6-0</t>
  </si>
  <si>
    <t>GWR Stella 2-4-0</t>
  </si>
  <si>
    <t>GWR 1854 class or 2721 class 0-6-0 Pannier tank</t>
  </si>
  <si>
    <t>GWR 47xx 2-8-0</t>
  </si>
  <si>
    <t>GWR Hall 4-6-0</t>
  </si>
  <si>
    <t>GWR Atbara / Flower 4-4-0</t>
  </si>
  <si>
    <t>GWR Dean Goods 0-6-0</t>
  </si>
  <si>
    <t>GWR 41xx/51xx/61xx 2-6-2T</t>
  </si>
  <si>
    <t>GWR City 4-4-0</t>
  </si>
  <si>
    <t>GWR Curved-frame Bulldog 4-4-0</t>
  </si>
  <si>
    <t>GWR Duke 4-4-0</t>
  </si>
  <si>
    <t>GWR 3150 2-6-2T</t>
  </si>
  <si>
    <t>GWR Dean 3000 gallon tender</t>
  </si>
  <si>
    <t>GWR Dean 2500 gallon tender</t>
  </si>
  <si>
    <t>Churchward 3500 gallon tender (flush and riveted tanks)</t>
  </si>
  <si>
    <t>GWR Collett 4000 gallon tender</t>
  </si>
  <si>
    <t>GWR Hawksworth 4000 gallon tender</t>
  </si>
  <si>
    <t>Riveted overlay for Churchward 3500 gallon tender</t>
  </si>
  <si>
    <t>Cast brake hangers for Churchward 3500 gallon tender</t>
  </si>
  <si>
    <t>Aberdare inside motion - working parts only</t>
  </si>
  <si>
    <t>3232 inside motion - working parts only</t>
  </si>
  <si>
    <t>Straight framed Bulldog inside motion - working parts only</t>
  </si>
  <si>
    <t>28xx inside motion - working parts only</t>
  </si>
  <si>
    <t>2251 inside motion - working parts only</t>
  </si>
  <si>
    <t>Stella inside motion - working parts only</t>
  </si>
  <si>
    <t>1854/2721 inside motion - working parts only</t>
  </si>
  <si>
    <t>Hall inside motion - working parts only</t>
  </si>
  <si>
    <t>Atbara/Bird inside motion - working parts only</t>
  </si>
  <si>
    <t>Dean Goods inside motion - working parts only</t>
  </si>
  <si>
    <t>City inside motion - working parts only</t>
  </si>
  <si>
    <t>Curved framed Bulldog inside motion - working parts only</t>
  </si>
  <si>
    <t>Duke inside motion - working parts only</t>
  </si>
  <si>
    <t>Aberdare inside motion - full kit</t>
  </si>
  <si>
    <t>3232 inside motion - full kit</t>
  </si>
  <si>
    <t>Straight framed Bulldog inside motion - full kit</t>
  </si>
  <si>
    <t>28xx inside motion - full kit</t>
  </si>
  <si>
    <t>Stella inside motion - full kit</t>
  </si>
  <si>
    <t>1854/2721 inside motion - full kit</t>
  </si>
  <si>
    <t>Hall inside motion - full kit</t>
  </si>
  <si>
    <t>Atbara/Bird inside motion - full kit</t>
  </si>
  <si>
    <t>Dean Goods inside motion - full kit</t>
  </si>
  <si>
    <t>City inside motion - full kit</t>
  </si>
  <si>
    <t>Curved framed Bulldog inside motion - full kit</t>
  </si>
  <si>
    <t>Duke inside motion - full kit</t>
  </si>
  <si>
    <t>T9 4-4-0 - narrow cab/splashers inside motion - full kit</t>
  </si>
  <si>
    <t>T9 4-4-0 - wide cab/splashers inside motion - full kit</t>
  </si>
  <si>
    <t>Adams Radial 4-4-2T inside motion - full kit</t>
  </si>
  <si>
    <t>Adams T3 4-4-0 inside motion - full kit</t>
  </si>
  <si>
    <t>Drummond L11 4-4-0 inside motion - full kit</t>
  </si>
  <si>
    <t>T9 4-4-0 - narrow cab/splashers inside motion - working parts only</t>
  </si>
  <si>
    <t>T9 4-4-0 - wide cab/splashers inside motion - working parts only</t>
  </si>
  <si>
    <t>Adams Radial 4-4-2T inside motion - working parts only</t>
  </si>
  <si>
    <t>Adams T3 4-4-0 inside motion - working parts only</t>
  </si>
  <si>
    <t>Drummond L11 4-4-0 inside motion - working parts only</t>
  </si>
  <si>
    <t>Inside motion for MR or LMS locomotives</t>
  </si>
  <si>
    <t>EasiChas for Bachmann LNER A1 and tender</t>
  </si>
  <si>
    <t>EasiChas for Hornby LNER A3 and tender</t>
  </si>
  <si>
    <t>EasiChas for Hornby LNER A4 and tender</t>
  </si>
  <si>
    <t>EasiChas for Hornby GER J15 and tender</t>
  </si>
  <si>
    <t>EasiChas for Bachmann MR/LMS 3F and tender</t>
  </si>
  <si>
    <t>EasiChas for Bachmann SECR/SR Class C and tender</t>
  </si>
  <si>
    <t>EasiChas for Hornby GWR 42xx 2-8-0T</t>
  </si>
  <si>
    <t>EasiChas for Hornby GWR 72xx 2-8-2T</t>
  </si>
  <si>
    <t>EasiChas for Hornby GWR 5101 2-6-2T</t>
  </si>
  <si>
    <t>EasiChas for Bachmann MR/LMS 4F with Deeley tender</t>
  </si>
  <si>
    <t>EasiChas for Bachmann MR/LMS 4F with Fowler tender</t>
  </si>
  <si>
    <t>EasiChas for Bachmann MR/LMS 1F 0-6-0T</t>
  </si>
  <si>
    <t>EasiChas for Bachmann LNWR/LMS G2 0-8-0</t>
  </si>
  <si>
    <t>EasiChas for Bachmann LMS Ivatt 2MT  2-6-0 and tender</t>
  </si>
  <si>
    <t>Sprung fine-scale chassis for Bachmann LMS Ivatt 4MT 2-6-0</t>
  </si>
  <si>
    <t>Sprung fine-scale chassis for Dapol GWR 43xx 2-6-0</t>
  </si>
  <si>
    <t>Twin hanger brakes for the tender</t>
  </si>
  <si>
    <t>Twin hanger brakes for the locomotive</t>
  </si>
  <si>
    <t>Connecting wires for use with split axles</t>
  </si>
  <si>
    <t>Gloucester 15ft 5-plank side-door - internal bracing</t>
  </si>
  <si>
    <t>Gloucester 15ft 6-plank side-door - internal bracing</t>
  </si>
  <si>
    <t>Gloucester 15ft 7-plank side-door - internal bracing</t>
  </si>
  <si>
    <t>Gloucester 15ft 7-plank internal bracing - side &amp; end door</t>
  </si>
  <si>
    <t>Gloucester 15ft 7-plank external bracing - side door</t>
  </si>
  <si>
    <t>Gloucester 15ft 7-plank external bracing - side &amp; end door</t>
  </si>
  <si>
    <t xml:space="preserve">Gloucester 16ft 4-plank (round ends) internal bracing - side door  </t>
  </si>
  <si>
    <t xml:space="preserve">Gloucester 16ft 5-plank side-door - internal bracing </t>
  </si>
  <si>
    <t xml:space="preserve">Gloucester 16ft 6-plank side-door - internal bracing </t>
  </si>
  <si>
    <t xml:space="preserve">Gloucester 16ft 7-plank side-door - internal bracing </t>
  </si>
  <si>
    <t>Gloucester 16ft 7-plank internal bracing with side and end door</t>
  </si>
  <si>
    <t>Gloucester 16ft 7-plank external bracing - side door</t>
  </si>
  <si>
    <t>Gloucester 16ft 7-plank external bracing - side &amp; end door</t>
  </si>
  <si>
    <t>Gloucester 16ft 6in 7-plank external bracing - side &amp; end door</t>
  </si>
  <si>
    <t>Gloucester 16ft 6in 7-pl external bracing - side &amp; end door 48" high</t>
  </si>
  <si>
    <t>Charles Roberts 1907 16ft 7-plank - side &amp; bottom doors</t>
  </si>
  <si>
    <t>Charles Roberts 1907 16ft 7-plank - side, end &amp; bottom doors</t>
  </si>
  <si>
    <t>RCH 1923 16ft 6in 7-plank external bracing - side and bottom door</t>
  </si>
  <si>
    <t>RCH 1923 16ft 6in 7-plank external bracing - side, end &amp; bottom door</t>
  </si>
  <si>
    <t>RCH 1923 16ft 6in 8-plank external bracing - side and bottom door</t>
  </si>
  <si>
    <t>RCH 1923 16ft 6in 8-plank external bracing - side, end &amp; bottom door</t>
  </si>
  <si>
    <t>GRC&amp;W 15ft 5-pl. ext.bracing - side and end door -very wide planks</t>
  </si>
  <si>
    <t>Stephenson Clarke 16ft 6-plank - side, end &amp; bottom door</t>
  </si>
  <si>
    <t>Stephenson Clarke 16ft 7-plank - side, end &amp; bottom door</t>
  </si>
  <si>
    <t>MR dia D299 - 14ft 11in 5 -plank - early version</t>
  </si>
  <si>
    <t xml:space="preserve">MR dia D299 - 14ft 11in 5 -plank side &amp; bottom doors </t>
  </si>
  <si>
    <t>MR dia D299 - 14ft 11in 5 -plank  - later pattern with side straps</t>
  </si>
  <si>
    <t>MR dia D351 - 14ft 11in 5 - early version</t>
  </si>
  <si>
    <t>MR dia D351 - 14ft 11in 5 -plank side, end &amp; bottom doors</t>
  </si>
  <si>
    <t>Gloucester 4N curved bottom axlebox</t>
  </si>
  <si>
    <t>Gloucester 9-1/2" plain buffers</t>
  </si>
  <si>
    <t>LSWR 10ft 6in wheelbase unfitted van</t>
  </si>
  <si>
    <t>LSWR 11ft wheelbase fitted van</t>
  </si>
  <si>
    <t>GWR diagram L4 Crane match truck</t>
  </si>
  <si>
    <t>GCR/CLC horsebox kit</t>
  </si>
  <si>
    <t>GCR Diagram 17/17a/17b CLC Diagram 49 10T van</t>
  </si>
  <si>
    <t>GCR Bogie fish van</t>
  </si>
  <si>
    <t>GCR Bogie newspaper van</t>
  </si>
  <si>
    <t>GCR refrigerator van</t>
  </si>
  <si>
    <t>RCH 1907 9ft wheelbase underframe</t>
  </si>
  <si>
    <t>Gloucester 1905 9ft wheelbase underframe</t>
  </si>
  <si>
    <t>RCH 1923 9ft underframe (to fit Slaters, Cambrian, Parkside and Bachmann)</t>
  </si>
  <si>
    <t>RCH 1923 9ft underframe (to fit Oxford RTR)</t>
  </si>
  <si>
    <t>RCH 1923 9ft Morton underframe - wooden</t>
  </si>
  <si>
    <t>RCH 1932 10ft Morton underframe - wooden</t>
  </si>
  <si>
    <t>RCH 1932 10ft Morton underframe - steel</t>
  </si>
  <si>
    <t>RCH 1923 9ft Morton underframe - steel</t>
  </si>
  <si>
    <t>Coach compensation unit 8'6" wheelbase 12mm dia. wheels</t>
  </si>
  <si>
    <t>Coach compensation unit 8'6" wheelbase 14mm dia. wheels</t>
  </si>
  <si>
    <t>Coach compensation unit 7'0" wheelbase 14mm dia. wheels</t>
  </si>
  <si>
    <t>Coach compensation unit 8'0" wheelbase 14mm dia. wheels</t>
  </si>
  <si>
    <t>Coach compensation unit 9'0" wheelbase 14mm dia. wheels</t>
  </si>
  <si>
    <t>Coach compensation unit 10'0" wheelbase 14mm dia. wheels</t>
  </si>
  <si>
    <t>Coach compensation unit 10'6" wheelbase 14mm dia. wheels</t>
  </si>
  <si>
    <t>Coach compensation unit 6'4" wheelbase 14mm dia. wheels</t>
  </si>
  <si>
    <t>Cleminson 6-wheel underframe - Non-RCH type</t>
  </si>
  <si>
    <t>Cleminson 6-wheel underframe - RCH type</t>
  </si>
  <si>
    <t>Lost wax buckeye coach coupling</t>
  </si>
  <si>
    <t>Coupling hooks and pockets</t>
  </si>
  <si>
    <t>Coupling links - scale -blackened copper chain (36 links)</t>
  </si>
  <si>
    <t>Coupling links - scale -blackened soft iron chain (36 links)</t>
  </si>
  <si>
    <t>Coupling links - original fine -blackened copper chain (48 links)</t>
  </si>
  <si>
    <t>Coupling links - original fine -blackened soft iron chain (48 links)</t>
  </si>
  <si>
    <t>Detailing kit for Hornby LMS Black 5 4-6-0</t>
  </si>
  <si>
    <t xml:space="preserve">Detailing kit for Bachmann LMS Crab 2-6-0 </t>
  </si>
  <si>
    <t>Detailing kit for Hornby LMS 8F 2-8-0</t>
  </si>
  <si>
    <t>Detailing kit for Bachmann LMS Jinty 0-6-0T</t>
  </si>
  <si>
    <t>Detailing kit for Hornby LMS Rebuilt Patriot and Royal Scot 4-6-0</t>
  </si>
  <si>
    <t>Detailing etch for LNER A4 4-6-2</t>
  </si>
  <si>
    <t>Detailing etch for LNER A3 4-6-2</t>
  </si>
  <si>
    <t>Detailing etch for MR/LMS 3F 0-6-0</t>
  </si>
  <si>
    <t>Replacement splashers for Bachmann MR/LMS 3F</t>
  </si>
  <si>
    <t>Replacement coal rails for Bachmann MR/LMS 1F 0-6-0T</t>
  </si>
  <si>
    <t>Replacement coal rails for Bachmann LMS Jinty 0-6-0T</t>
  </si>
  <si>
    <t>Detailing etch for SECR/SR Class C 0-6-0</t>
  </si>
  <si>
    <t>Detailing etch for Bachmann MR/LMS 4F 0-6-0 with Deeley tender</t>
  </si>
  <si>
    <t>Detailing etch for Bachmann MR/LMS 4F 0-6-0 with Fowler tender</t>
  </si>
  <si>
    <t>Replacement splashers for Bachmann MR/LMS 4F</t>
  </si>
  <si>
    <t>Replacement splashers for Bachmann MR/LMS 1F 0-6-0T</t>
  </si>
  <si>
    <t>Detailing etch for GWR 42xx and 72xx</t>
  </si>
  <si>
    <t>New front end frames, etc for GWR Modified Hall</t>
  </si>
  <si>
    <t>GWR smokebox step</t>
  </si>
  <si>
    <t>Pony truck for Hornby GWR 51xx 2-6-2T - OO gauge only</t>
  </si>
  <si>
    <t>Replacement slidebars for Dapol GWR 43xx 2-6-0</t>
  </si>
  <si>
    <t>Replacement front steps for Bachmann LMS Stanier 2-6-0</t>
  </si>
  <si>
    <t>Front pony truck for LMS 2-6-0s</t>
  </si>
  <si>
    <t>Detailing kit for LNWR/LMS G2 0-8-0 and tender</t>
  </si>
  <si>
    <t>Replacement frames etc for LNWR Whale tender</t>
  </si>
  <si>
    <t>Cast axleboxes for Bachmann LNWR tender</t>
  </si>
  <si>
    <t xml:space="preserve">LNWR pattern G2 chimney (whitemetal)     </t>
  </si>
  <si>
    <t xml:space="preserve">LMS Stanier pattern G2 chimney (whitemetal)  </t>
  </si>
  <si>
    <t>Fowler tender - additional coal rails</t>
  </si>
  <si>
    <t>Fowler tender - replacement front and coal doors</t>
  </si>
  <si>
    <t>Detailing kit for Lima or Hornby class 52 "Western" diesel-hydraulic</t>
  </si>
  <si>
    <t>Class 24/25 Nickel silver detailing etch</t>
  </si>
  <si>
    <t>Class 24/25 reduced height fuel tanks &amp; battery box</t>
  </si>
  <si>
    <t>Class 25 balanced fuel tank &amp; battery box</t>
  </si>
  <si>
    <t>Road furniture/ironwork</t>
  </si>
  <si>
    <t>Name</t>
  </si>
  <si>
    <t>Brassmasters</t>
  </si>
  <si>
    <t>Scale Models</t>
  </si>
  <si>
    <t>Address</t>
  </si>
  <si>
    <t>email: sales@brassmasters.co.uk</t>
  </si>
  <si>
    <t>www.brassmasters.co.uk</t>
  </si>
  <si>
    <t>Postcode</t>
  </si>
  <si>
    <t>email</t>
  </si>
  <si>
    <t>Date</t>
  </si>
  <si>
    <t>Quantity</t>
  </si>
  <si>
    <t>Price</t>
  </si>
  <si>
    <t>£</t>
  </si>
  <si>
    <t>Goods total</t>
  </si>
  <si>
    <t>Postage and packing (UK only)</t>
  </si>
  <si>
    <t>Invoice total</t>
  </si>
  <si>
    <t>Message</t>
  </si>
  <si>
    <t xml:space="preserve">Pay electronically to 'Brassmasters Scale Models' - Sort code 090127 - Account number 74795972
</t>
  </si>
  <si>
    <t xml:space="preserve">This order is made subject to the Terms and Conditions set out on our website </t>
  </si>
  <si>
    <t>Version :</t>
  </si>
  <si>
    <t>Notes for using the order form</t>
  </si>
  <si>
    <t>Before using this form, save a copy onto your PC</t>
  </si>
  <si>
    <t>You are only allowed to enter information in the yellow shaded boxes</t>
  </si>
  <si>
    <t>To select the item you want, click the yellow box under Description and you will see a grey arrow at the right hand side</t>
  </si>
  <si>
    <t>Click the arrow to show a drop down list of all the products, arranged in the same order as the price list</t>
  </si>
  <si>
    <t>Enter the quantity of each item and then the price will appear on the line</t>
  </si>
  <si>
    <t>Orders up to £50</t>
  </si>
  <si>
    <t>Orders from £50.01 up to £75</t>
  </si>
  <si>
    <t>Orders from £75.01 up to £125</t>
  </si>
  <si>
    <t>Orders from £125.01 up to £350</t>
  </si>
  <si>
    <t>Orders over £350</t>
  </si>
  <si>
    <t>free</t>
  </si>
  <si>
    <t xml:space="preserve">L107 LMS/MR 4F 0-6-0                              </t>
  </si>
  <si>
    <t>L107</t>
  </si>
  <si>
    <t xml:space="preserve">L202 MR/LMS Deeley 0-4-0T                   </t>
  </si>
  <si>
    <t>L202</t>
  </si>
  <si>
    <t>L101 LMS 5XP Jubilee 4-6-0  (Short firebox)</t>
  </si>
  <si>
    <t>L101</t>
  </si>
  <si>
    <t xml:space="preserve">L102 LMS 5XP Jubilee 4-6-0  (Long firebox)        </t>
  </si>
  <si>
    <t>L102</t>
  </si>
  <si>
    <t xml:space="preserve">L103 LMS Unrebuilt Patriot 4-6-0 (Parallel boiler)                      </t>
  </si>
  <si>
    <t>L103</t>
  </si>
  <si>
    <t>L104 LMS Black Five 4-6-0 (Short firebox)</t>
  </si>
  <si>
    <t>L104</t>
  </si>
  <si>
    <t>L105 LMS Black Five 4-6-0 (Long firebox)</t>
  </si>
  <si>
    <t>L105</t>
  </si>
  <si>
    <t xml:space="preserve">L106 LMS Rebuilt Royal Scot 4-6-0              </t>
  </si>
  <si>
    <t>L106</t>
  </si>
  <si>
    <t xml:space="preserve">T101 LMS Stanier 4000 gallon riveted tender </t>
  </si>
  <si>
    <t>T101</t>
  </si>
  <si>
    <t xml:space="preserve">T102 LMS Stanier 4000 gallon welded tender </t>
  </si>
  <si>
    <t>T102</t>
  </si>
  <si>
    <t xml:space="preserve">T103 LMS Stanier 4000 gallon part welded tender </t>
  </si>
  <si>
    <t>T103</t>
  </si>
  <si>
    <t xml:space="preserve">T104 LMS Stanier 3500 gallon riveted tender     </t>
  </si>
  <si>
    <t>T104</t>
  </si>
  <si>
    <t>T201 LMS Fowler 3500 gallon tender - Flush riveted, beaded tanks</t>
  </si>
  <si>
    <t>T201</t>
  </si>
  <si>
    <t>T202 LMS Fowler 3500 gallon tender - Snaphead (raised) rivets, beaded tanks</t>
  </si>
  <si>
    <t>T202</t>
  </si>
  <si>
    <t>T203 LMS Fowler 3500 gallon tender - Snaphead (raised) rivets, no beading</t>
  </si>
  <si>
    <t>T203</t>
  </si>
  <si>
    <t xml:space="preserve">T105 LMS Stanier 10 ton riveted Princess tender </t>
  </si>
  <si>
    <t>T105</t>
  </si>
  <si>
    <t>o/o/s</t>
  </si>
  <si>
    <t>L14 LNER/BR Gresley A3 4-6-2 - Left Hand Drive engines</t>
  </si>
  <si>
    <t>L14</t>
  </si>
  <si>
    <t>L15 GNR/LNER/BR Gresley A1/A3 4-6-2 - Right Hand Drive engines</t>
  </si>
  <si>
    <t>L15</t>
  </si>
  <si>
    <t>L17 LNER/BR Gresley A4 4-6-2</t>
  </si>
  <si>
    <t>L17</t>
  </si>
  <si>
    <t>L21 LNER Gresley V2 2-6-2</t>
  </si>
  <si>
    <t>L21</t>
  </si>
  <si>
    <t>L41 LNER/BR J94 / Austerity 0-6-0ST / 50550</t>
  </si>
  <si>
    <t>L41</t>
  </si>
  <si>
    <t>L42a GER/LNER/BR J17 0-6-0 - unsuperheated</t>
  </si>
  <si>
    <t>L42a</t>
  </si>
  <si>
    <t>L42b GER/LNER/BR J17 0-6-0 - superheated not vacuum braked</t>
  </si>
  <si>
    <t>L42b</t>
  </si>
  <si>
    <t>L42c GER/LNER/BR J17 0-6-0 - superheated vacuum braked</t>
  </si>
  <si>
    <t>L42c</t>
  </si>
  <si>
    <t>L42d GER/LNER/BR J17 0-6-0 - superheated flush riveted smokebox</t>
  </si>
  <si>
    <t>L42d</t>
  </si>
  <si>
    <t>L43 GER/LNER/BR J16 0-6-0</t>
  </si>
  <si>
    <t>L43</t>
  </si>
  <si>
    <t>L44 GER/LNER/BR J19/2 0-6-0</t>
  </si>
  <si>
    <t>L44</t>
  </si>
  <si>
    <t>T7 LNER 8-wheel 1928 Corridor tender</t>
  </si>
  <si>
    <t>T7</t>
  </si>
  <si>
    <t>T9 GNR/LNER 8-wheeled Coal Rail tender</t>
  </si>
  <si>
    <t>T9</t>
  </si>
  <si>
    <t>T11 LNER/BR 4200gallon Group Standard tender</t>
  </si>
  <si>
    <t>T11</t>
  </si>
  <si>
    <t>T12 LNER/BR Streamlined Non-corridor tender</t>
  </si>
  <si>
    <t>T12</t>
  </si>
  <si>
    <t>nla</t>
  </si>
  <si>
    <t>L18 LSWR/SR/BR Drummond M7 0-4-4T</t>
  </si>
  <si>
    <t>L18</t>
  </si>
  <si>
    <t>L19 LSWR/SR/BR Drummond T9 4-4-0 - narrow cab/splashers</t>
  </si>
  <si>
    <t>L19</t>
  </si>
  <si>
    <t>L20 LSWR/SR/BR Drummond T9 4-4-0 - wide cab/splashers</t>
  </si>
  <si>
    <t>L20</t>
  </si>
  <si>
    <t>L22 LSWR/SR/BR Adams Radial 4-4-2T</t>
  </si>
  <si>
    <t>L22</t>
  </si>
  <si>
    <t>L24 LSWR/SR Adams T3 4-4-0</t>
  </si>
  <si>
    <t>L24</t>
  </si>
  <si>
    <t>L26 LSWR/SR/BR Drummond L11 4-4-0</t>
  </si>
  <si>
    <t>L26</t>
  </si>
  <si>
    <t>T10 LSWR/SR/BR Drummond 4000 gallon water cart tender</t>
  </si>
  <si>
    <t>T10</t>
  </si>
  <si>
    <t>T13 LSWR Drummond 3500 gallon 6-Wheel Tender</t>
  </si>
  <si>
    <t>T13</t>
  </si>
  <si>
    <t>T15 LSWR/SR Adams' 3300 gallon tender</t>
  </si>
  <si>
    <t>T15</t>
  </si>
  <si>
    <t>L1 GWR Aberdare 2-6-0</t>
  </si>
  <si>
    <t>L1</t>
  </si>
  <si>
    <t>L2 GWR 3232 2-4-0 (Round-top and Belpaire firebox)</t>
  </si>
  <si>
    <t>L2</t>
  </si>
  <si>
    <t>L3 GWR Straight-frame Bulldog 4-4-0</t>
  </si>
  <si>
    <t>L3</t>
  </si>
  <si>
    <t>L4 GWR 28xx 2-8-0</t>
  </si>
  <si>
    <t>L4</t>
  </si>
  <si>
    <t>L5 GWR 2251 Collett Goods 0-6-0</t>
  </si>
  <si>
    <t>L5</t>
  </si>
  <si>
    <t>L6 GWR Stella 2-4-0</t>
  </si>
  <si>
    <t>L6</t>
  </si>
  <si>
    <t xml:space="preserve"> L7  GWR 1854 class or 2721 class 0-6-0 Pannier tank</t>
  </si>
  <si>
    <t xml:space="preserve"> L7 </t>
  </si>
  <si>
    <t xml:space="preserve"> L8  GWR 47xx 2-8-0</t>
  </si>
  <si>
    <t xml:space="preserve"> L8 </t>
  </si>
  <si>
    <t xml:space="preserve"> L9  GWR Hall 4-6-0</t>
  </si>
  <si>
    <t xml:space="preserve"> L9 </t>
  </si>
  <si>
    <t>L10 GWR Atbara / Flower 4-4-0</t>
  </si>
  <si>
    <t>L10</t>
  </si>
  <si>
    <t>L11 GWR Dean Goods 0-6-0</t>
  </si>
  <si>
    <t>L11</t>
  </si>
  <si>
    <t>L12 GWR 41xx/51xx/61xx 2-6-2T</t>
  </si>
  <si>
    <t>L12</t>
  </si>
  <si>
    <t>L16 GWR City 4-4-0</t>
  </si>
  <si>
    <t>L16</t>
  </si>
  <si>
    <t>L23 GWR Curved-frame Bulldog 4-4-0</t>
  </si>
  <si>
    <t>L23</t>
  </si>
  <si>
    <t>L25 GWR Duke 4-4-0</t>
  </si>
  <si>
    <t>L25</t>
  </si>
  <si>
    <t>L30 GWR 3150 2-6-2T</t>
  </si>
  <si>
    <t>L30</t>
  </si>
  <si>
    <t>T1 GWR Dean 3000 gallon tender</t>
  </si>
  <si>
    <t>T1</t>
  </si>
  <si>
    <t>T2 GWR Dean 2500 gallon tender</t>
  </si>
  <si>
    <t>T2</t>
  </si>
  <si>
    <t>T3 Churchward 3500 gallon tender (flush and riveted tanks)</t>
  </si>
  <si>
    <t>T3</t>
  </si>
  <si>
    <t>T6 GWR Collett 4000 gallon tender</t>
  </si>
  <si>
    <t>T6</t>
  </si>
  <si>
    <t>T301 GWR Hawksworth 4000 gallon tender</t>
  </si>
  <si>
    <t>T301</t>
  </si>
  <si>
    <t>T3-RO Riveted overlay for Churchward 3500 gallon tender</t>
  </si>
  <si>
    <t>T3-RO</t>
  </si>
  <si>
    <t>T3-BB Cast brake hangers for Churchward 3500 gallon tender</t>
  </si>
  <si>
    <t>T3-BB</t>
  </si>
  <si>
    <t>IM1 - W Aberdare inside motion - working parts only</t>
  </si>
  <si>
    <t>IM1 - W</t>
  </si>
  <si>
    <t>IM2 - W 3232 inside motion - working parts only</t>
  </si>
  <si>
    <t>IM2 - W</t>
  </si>
  <si>
    <t>IM3 - W Straight framed Bulldog inside motion - working parts only</t>
  </si>
  <si>
    <t>IM3 - W</t>
  </si>
  <si>
    <t>IM4 - W 28xx inside motion - working parts only</t>
  </si>
  <si>
    <t>IM4 - W</t>
  </si>
  <si>
    <t>IM5- W 2251 inside motion - working parts only</t>
  </si>
  <si>
    <t>IM5- W</t>
  </si>
  <si>
    <t>IM6 - W Stella inside motion - working parts only</t>
  </si>
  <si>
    <t>IM6 - W</t>
  </si>
  <si>
    <t>IM7 - W 1854/2721 inside motion - working parts only</t>
  </si>
  <si>
    <t>IM7 - W</t>
  </si>
  <si>
    <t>IM9 - W Hall inside motion - working parts only</t>
  </si>
  <si>
    <t>IM9 - W</t>
  </si>
  <si>
    <t>IM10- W Atbara/Bird inside motion - working parts only</t>
  </si>
  <si>
    <t>IM10- W</t>
  </si>
  <si>
    <t>IM11- W Dean Goods inside motion - working parts only</t>
  </si>
  <si>
    <t>IM11- W</t>
  </si>
  <si>
    <t>IM16- W City inside motion - working parts only</t>
  </si>
  <si>
    <t>IM16- W</t>
  </si>
  <si>
    <t>IM23- W Curved framed Bulldog inside motion - working parts only</t>
  </si>
  <si>
    <t>IM23- W</t>
  </si>
  <si>
    <t>IM25- W Duke inside motion - working parts only</t>
  </si>
  <si>
    <t>IM25- W</t>
  </si>
  <si>
    <t>IM1 - F</t>
  </si>
  <si>
    <t>IM2 - F</t>
  </si>
  <si>
    <t>IM3 - F</t>
  </si>
  <si>
    <t>IM4 - F</t>
  </si>
  <si>
    <t>IM6 - F</t>
  </si>
  <si>
    <t>IM7 - F</t>
  </si>
  <si>
    <t>IM9 - F</t>
  </si>
  <si>
    <t>IM10- F</t>
  </si>
  <si>
    <t>IM11- F</t>
  </si>
  <si>
    <t>IM16- F</t>
  </si>
  <si>
    <t>IM23- F</t>
  </si>
  <si>
    <t>IM25- F</t>
  </si>
  <si>
    <t>IM19- F T9 4-4-0 - narrow cab/splashers inside motion - full kit</t>
  </si>
  <si>
    <t>IM19- F</t>
  </si>
  <si>
    <t>IM20- F T9 4-4-0 - wide cab/splashers inside motion - full kit</t>
  </si>
  <si>
    <t>IM20- F</t>
  </si>
  <si>
    <t>IM22- F Adams Radial 4-4-2T inside motion - full kit</t>
  </si>
  <si>
    <t>IM22- F</t>
  </si>
  <si>
    <t>IM24- F Adams T3 4-4-0 inside motion - full kit</t>
  </si>
  <si>
    <t>IM24- F</t>
  </si>
  <si>
    <t>IM26- F Drummond L11 4-4-0 inside motion - full kit</t>
  </si>
  <si>
    <t>IM26- F</t>
  </si>
  <si>
    <t>IM19- W T9 4-4-0 - narrow cab/splashers inside motion - working parts only</t>
  </si>
  <si>
    <t>IM19- W</t>
  </si>
  <si>
    <t>IM20- W T9 4-4-0 - wide cab/splashers inside motion - working parts only</t>
  </si>
  <si>
    <t>IM20- W</t>
  </si>
  <si>
    <t>IM22- W Adams Radial 4-4-2T inside motion - working parts only</t>
  </si>
  <si>
    <t>IM22- W</t>
  </si>
  <si>
    <t>IM24- W Adams T3 4-4-0 inside motion - working parts only</t>
  </si>
  <si>
    <t>IM24- W</t>
  </si>
  <si>
    <t>IM26- W Drummond L11 4-4-0 inside motion - working parts only</t>
  </si>
  <si>
    <t>IM26- W</t>
  </si>
  <si>
    <t>A122 Inside motion for MR or LMS locomotives</t>
  </si>
  <si>
    <t>A122</t>
  </si>
  <si>
    <t>B205 EasiChas for Bachmann LNER A1 and tender</t>
  </si>
  <si>
    <t>B205</t>
  </si>
  <si>
    <t>H206 EasiChas for Hornby LNER A3 and tender</t>
  </si>
  <si>
    <t>H206</t>
  </si>
  <si>
    <t>H207 EasiChas for Hornby LNER A4 and tender</t>
  </si>
  <si>
    <t>H207</t>
  </si>
  <si>
    <t>H208 EasiChas for Hornby GER J15 and tender</t>
  </si>
  <si>
    <t>H208</t>
  </si>
  <si>
    <t>B211 EasiChas for Bachmann MR/LMS 3F and tender</t>
  </si>
  <si>
    <t>B211</t>
  </si>
  <si>
    <t>B216 EasiChas for Bachmann SECR/SR Class C and tender</t>
  </si>
  <si>
    <t>B216</t>
  </si>
  <si>
    <t>H221 EasiChas for Hornby GWR 42xx 2-8-0T</t>
  </si>
  <si>
    <t>H221</t>
  </si>
  <si>
    <t>H222 EasiChas for Hornby GWR 72xx 2-8-2T</t>
  </si>
  <si>
    <t>H222</t>
  </si>
  <si>
    <t>H251 EasiChas for Hornby GWR 5101 2-6-2T</t>
  </si>
  <si>
    <t>H251</t>
  </si>
  <si>
    <t>B225D EasiChas for Bachmann MR/LMS 4F with Deeley tender</t>
  </si>
  <si>
    <t>B225D</t>
  </si>
  <si>
    <t>B225F EasiChas for Bachmann MR/LMS 4F with Fowler tender</t>
  </si>
  <si>
    <t>B225F</t>
  </si>
  <si>
    <t>B231 EasiChas for Bachmann MR/LMS 1F 0-6-0T</t>
  </si>
  <si>
    <t>B231</t>
  </si>
  <si>
    <t>B241 EasiChas for Bachmann LNWR/LMS G2 0-8-0</t>
  </si>
  <si>
    <t>B241</t>
  </si>
  <si>
    <t>B235 EasiChas for Bachmann LMS Ivatt 2MT  2-6-0 and tender</t>
  </si>
  <si>
    <t>B235</t>
  </si>
  <si>
    <t>B203 Sprung fine-scale chassis for Bachmann LMS Ivatt 4MT 2-6-0</t>
  </si>
  <si>
    <t>B203</t>
  </si>
  <si>
    <t>D251 Sprung fine-scale chassis for Dapol GWR 43xx 2-6-0</t>
  </si>
  <si>
    <t>D251</t>
  </si>
  <si>
    <t>E234 Twin hanger brakes for the tender</t>
  </si>
  <si>
    <t>E234</t>
  </si>
  <si>
    <t>E236 Twin hanger brakes for the locomotive</t>
  </si>
  <si>
    <t>E236</t>
  </si>
  <si>
    <t>A403 Connecting wires for use with split axles</t>
  </si>
  <si>
    <t>A403</t>
  </si>
  <si>
    <t>MVW4000 Gloucester 15ft 5-plank side-door - internal bracing</t>
  </si>
  <si>
    <t>MVW4000</t>
  </si>
  <si>
    <t>MVW4002 Gloucester 15ft 6-plank side-door - internal bracing</t>
  </si>
  <si>
    <t>MVW4002</t>
  </si>
  <si>
    <t>MVW4004 Gloucester 15ft 7-plank side-door - internal bracing</t>
  </si>
  <si>
    <t>MVW4004</t>
  </si>
  <si>
    <t>MVW4005 Gloucester 15ft 7-plank internal bracing - side &amp; end door</t>
  </si>
  <si>
    <t>MVW4005</t>
  </si>
  <si>
    <t>MVW4022 Gloucester 15ft 7-plank external bracing - side door</t>
  </si>
  <si>
    <t>MVW4022</t>
  </si>
  <si>
    <t>MVW4023 Gloucester 15ft 7-plank external bracing - side &amp; end door</t>
  </si>
  <si>
    <t>MVW4023</t>
  </si>
  <si>
    <t xml:space="preserve">MVW4016 Gloucester 16ft 4-plank (round ends) internal bracing - side door  </t>
  </si>
  <si>
    <t>MVW4016</t>
  </si>
  <si>
    <t xml:space="preserve">MVW4010 Gloucester 16ft 5-plank side-door - internal bracing </t>
  </si>
  <si>
    <t>MVW4010</t>
  </si>
  <si>
    <t xml:space="preserve">MVW4012 Gloucester 16ft 6-plank side-door - internal bracing </t>
  </si>
  <si>
    <t>MVW4012</t>
  </si>
  <si>
    <t xml:space="preserve">MVW4014 Gloucester 16ft 7-plank side-door - internal bracing </t>
  </si>
  <si>
    <t>MVW4014</t>
  </si>
  <si>
    <t>MVW4015 Gloucester 16ft 7-plank internal bracing with side and end door</t>
  </si>
  <si>
    <t>MVW4015</t>
  </si>
  <si>
    <t>MVW4024 Gloucester 16ft 7-plank external bracing - side door</t>
  </si>
  <si>
    <t>MVW4024</t>
  </si>
  <si>
    <t>MVW4025 Gloucester 16ft 7-plank external bracing - side &amp; end door</t>
  </si>
  <si>
    <t>MVW4025</t>
  </si>
  <si>
    <t>MVW4030 Gloucester 16ft 6in 7-plank external bracing - side &amp; end door</t>
  </si>
  <si>
    <t>MVW4030</t>
  </si>
  <si>
    <t>MVW4031 Gloucester 16ft 6in 7-pl external bracing - side &amp; end door 48" high</t>
  </si>
  <si>
    <t>MVW4031</t>
  </si>
  <si>
    <t>MVW4050 Charles Roberts 1907 16ft 7-plank - side &amp; bottom doors</t>
  </si>
  <si>
    <t>MVW4050</t>
  </si>
  <si>
    <t>MVW4051 Charles Roberts 1907 16ft 7-plank - side, end &amp; bottom doors</t>
  </si>
  <si>
    <t>MVW4051</t>
  </si>
  <si>
    <t>MVW4080 RCH 1923 16ft 6in 7-plank external bracing - side and bottom door</t>
  </si>
  <si>
    <t>MVW4080</t>
  </si>
  <si>
    <t>MVW4081 RCH 1923 16ft 6in 7-plank external bracing - side, end &amp; bottom door</t>
  </si>
  <si>
    <t>MVW4081</t>
  </si>
  <si>
    <t>MVW4084 RCH 1923 16ft 6in 8-plank external bracing - side and bottom door</t>
  </si>
  <si>
    <t>MVW4084</t>
  </si>
  <si>
    <t>MVW4085 RCH 1923 16ft 6in 8-plank external bracing - side, end &amp; bottom door</t>
  </si>
  <si>
    <t>MVW4085</t>
  </si>
  <si>
    <t>MVW4125 GRC&amp;W 15ft 5-pl. ext.bracing - side and end door -very wide planks</t>
  </si>
  <si>
    <t>MVW4125</t>
  </si>
  <si>
    <t>MVW4126 Stephenson Clarke 16ft 6-plank - side, end &amp; bottom door</t>
  </si>
  <si>
    <t>MVW4126</t>
  </si>
  <si>
    <t>MVW4127 Stephenson Clarke 16ft 7-plank - side, end &amp; bottom door</t>
  </si>
  <si>
    <t>MVW4127</t>
  </si>
  <si>
    <t>MVW4451 MR dia D299 - 14ft 11in 5 -plank - early version</t>
  </si>
  <si>
    <t>MVW4451</t>
  </si>
  <si>
    <t xml:space="preserve">MVW4452 MR dia D299 - 14ft 11in 5 -plank side &amp; bottom doors </t>
  </si>
  <si>
    <t>MVW4452</t>
  </si>
  <si>
    <t>MVW4453 MR dia D299 - 14ft 11in 5 -plank  - later pattern with side straps</t>
  </si>
  <si>
    <t>MVW4453</t>
  </si>
  <si>
    <t>MVW4454 MR dia D351 - 14ft 11in 5 - early version</t>
  </si>
  <si>
    <t>MVW4454</t>
  </si>
  <si>
    <t>MVW4455 MR dia D351 - 14ft 11in 5 -plank side, end &amp; bottom doors</t>
  </si>
  <si>
    <t>MVW4455</t>
  </si>
  <si>
    <t>MVC4003B Gloucester 4N curved bottom axlebox</t>
  </si>
  <si>
    <t>MVC4003B</t>
  </si>
  <si>
    <t>MVC4006B Gloucester 9-1/2" plain buffers</t>
  </si>
  <si>
    <t>MVC4006B</t>
  </si>
  <si>
    <t>R031 LSWR 10ft 6in wheelbase unfitted van</t>
  </si>
  <si>
    <t>R031</t>
  </si>
  <si>
    <t>R032 LSWR 11ft wheelbase fitted van</t>
  </si>
  <si>
    <t>R032</t>
  </si>
  <si>
    <t>R010 GWR diagram L4 Crane match truck</t>
  </si>
  <si>
    <t>R010</t>
  </si>
  <si>
    <t>R021 GCR/CLC horsebox kit</t>
  </si>
  <si>
    <t>R021</t>
  </si>
  <si>
    <t>R022 GCR Diagram 17/17a/17b CLC Diagram 49 10T van</t>
  </si>
  <si>
    <t>R022</t>
  </si>
  <si>
    <t>R023 GCR Bogie fish van</t>
  </si>
  <si>
    <t>R023</t>
  </si>
  <si>
    <t>R024 GCR Bogie newspaper van</t>
  </si>
  <si>
    <t>R024</t>
  </si>
  <si>
    <t>R025 GCR refrigerator van</t>
  </si>
  <si>
    <t>R025</t>
  </si>
  <si>
    <t>R041 RCH 1907 9ft wheelbase underframe</t>
  </si>
  <si>
    <t>R041</t>
  </si>
  <si>
    <t>R042 Gloucester 1905 9ft wheelbase underframe</t>
  </si>
  <si>
    <t>R042</t>
  </si>
  <si>
    <t>R051 RCH 1923 9ft underframe (to fit Slaters, Cambrian, Parkside and Bachmann)</t>
  </si>
  <si>
    <t>R051</t>
  </si>
  <si>
    <t>R052 RCH 1923 9ft underframe (to fit Oxford RTR)</t>
  </si>
  <si>
    <t>R052</t>
  </si>
  <si>
    <t>R061 RCH 1923 9ft Morton underframe - wooden</t>
  </si>
  <si>
    <t>R061</t>
  </si>
  <si>
    <t>R062 RCH 1932 10ft Morton underframe - wooden</t>
  </si>
  <si>
    <t>R062</t>
  </si>
  <si>
    <t>R063 RCH 1932 10ft Morton underframe - steel</t>
  </si>
  <si>
    <t>R063</t>
  </si>
  <si>
    <t>R064 RCH 1923 9ft Morton underframe - steel</t>
  </si>
  <si>
    <t>R064</t>
  </si>
  <si>
    <t>R041-B RCH 1907 9ft wheelbase underframe - pack of 5</t>
  </si>
  <si>
    <t>R041-B</t>
  </si>
  <si>
    <t>RCH 1907 9ft wheelbase underframe - pack of 5</t>
  </si>
  <si>
    <t>R042-B Gloucester 1905 9ft wheelbase underframe - pack of 5</t>
  </si>
  <si>
    <t>R042-B</t>
  </si>
  <si>
    <t>Gloucester 1905 9ft wheelbase underframe - pack of 5</t>
  </si>
  <si>
    <t>R051-B RCH 1923 9ft underframe (to fit Slaters, Cambrian, Parkside and Bachmann) - pack of 5</t>
  </si>
  <si>
    <t>R051-B</t>
  </si>
  <si>
    <t>RCH 1923 9ft underframe (to fit Slaters, Cambrian, Parkside and Bachmann) - pack of 5</t>
  </si>
  <si>
    <t>R052-B RCH 1923 9ft underframe (to fit Oxford RTR) - pack of 5</t>
  </si>
  <si>
    <t>R052-B</t>
  </si>
  <si>
    <t>RCH 1923 9ft underframe (to fit Oxford RTR) - pack of 5</t>
  </si>
  <si>
    <t>R061-B RCH 1923 9ft Morton underframe - wooden - pack of 5</t>
  </si>
  <si>
    <t>R061-B</t>
  </si>
  <si>
    <t>RCH 1923 9ft Morton underframe - wooden - pack of 5</t>
  </si>
  <si>
    <t>R062-B RCH 1932 10ft Morton underframe - wooden - pack of 5</t>
  </si>
  <si>
    <t>R062-B</t>
  </si>
  <si>
    <t>RCH 1932 10ft Morton underframe - wooden - pack of 5</t>
  </si>
  <si>
    <t>R063-B RCH 1932 10ft Morton underframe - steel - pack of 5</t>
  </si>
  <si>
    <t>R063-B</t>
  </si>
  <si>
    <t>RCH 1932 10ft Morton underframe - steel - pack of 5</t>
  </si>
  <si>
    <t>R064-B RCH 1923 9ft Morton underframe - steel - pack of 5</t>
  </si>
  <si>
    <t>R064-B</t>
  </si>
  <si>
    <t>RCH 1923 9ft Morton underframe - steel - pack of 5</t>
  </si>
  <si>
    <t>C121 Coach compensation unit 8'6" wheelbase 12mm dia. wheels</t>
  </si>
  <si>
    <t>C121</t>
  </si>
  <si>
    <t>C141 Coach compensation unit 8'6" wheelbase 14mm dia. wheels</t>
  </si>
  <si>
    <t>C141</t>
  </si>
  <si>
    <t>C142 Coach compensation unit 7'0" wheelbase 14mm dia. wheels</t>
  </si>
  <si>
    <t>C142</t>
  </si>
  <si>
    <t>C143 Coach compensation unit 8'0" wheelbase 14mm dia. wheels</t>
  </si>
  <si>
    <t>C143</t>
  </si>
  <si>
    <t>C144 Coach compensation unit 9'0" wheelbase 14mm dia. wheels</t>
  </si>
  <si>
    <t>C144</t>
  </si>
  <si>
    <t>C145 Coach compensation unit 10'0" wheelbase 14mm dia. wheels</t>
  </si>
  <si>
    <t>C145</t>
  </si>
  <si>
    <t>C146 Coach compensation unit 10'6" wheelbase 14mm dia. wheels</t>
  </si>
  <si>
    <t>C146</t>
  </si>
  <si>
    <t>C147 Coach compensation unit 6'4" wheelbase 14mm dia. wheels</t>
  </si>
  <si>
    <t>C147</t>
  </si>
  <si>
    <t>MC001 Cleminson 6-wheel underframe - Non-RCH type</t>
  </si>
  <si>
    <t>MC001</t>
  </si>
  <si>
    <t>MC002 Cleminson 6-wheel underframe - RCH type</t>
  </si>
  <si>
    <t>MC002</t>
  </si>
  <si>
    <t>MC004 Lost wax buckeye coach coupling</t>
  </si>
  <si>
    <t>MC004</t>
  </si>
  <si>
    <t>MC005 Coupling hooks and pockets</t>
  </si>
  <si>
    <t>MC005</t>
  </si>
  <si>
    <t>MC006 Coupling links - scale -blackened copper chain (36 links)</t>
  </si>
  <si>
    <t>MC006</t>
  </si>
  <si>
    <t>MC007 Coupling links - scale -blackened soft iron chain (36 links)</t>
  </si>
  <si>
    <t>MC007</t>
  </si>
  <si>
    <t>MC008 Coupling links - original fine -blackened copper chain (48 links)</t>
  </si>
  <si>
    <t>MC008</t>
  </si>
  <si>
    <t>MC009 Coupling links - original fine -blackened soft iron chain (48 links)</t>
  </si>
  <si>
    <t>MC009</t>
  </si>
  <si>
    <t>H101 Detailing kit for Hornby LMS Black 5 4-6-0</t>
  </si>
  <si>
    <t>H101</t>
  </si>
  <si>
    <t xml:space="preserve">B201 Detailing kit for Bachmann LMS Crab 2-6-0 </t>
  </si>
  <si>
    <t>B201</t>
  </si>
  <si>
    <t>H102 Detailing kit for Hornby LMS 8F 2-8-0</t>
  </si>
  <si>
    <t>H102</t>
  </si>
  <si>
    <t>B202 Detailing kit for Bachmann LMS Jinty 0-6-0T</t>
  </si>
  <si>
    <t>B202</t>
  </si>
  <si>
    <t>H104 Detailing kit for Hornby LMS Rebuilt Patriot and Royal Scot 4-6-0</t>
  </si>
  <si>
    <t>H104</t>
  </si>
  <si>
    <t>H209 Detailing etch for LNER A4 4-6-2</t>
  </si>
  <si>
    <t>H209</t>
  </si>
  <si>
    <t>H210 Detailing etch for LNER A3 4-6-2</t>
  </si>
  <si>
    <t>H210</t>
  </si>
  <si>
    <t>B212 Detailing etch for MR/LMS 3F 0-6-0</t>
  </si>
  <si>
    <t>B212</t>
  </si>
  <si>
    <t>B128 Replacement splashers for Bachmann MR/LMS 3F</t>
  </si>
  <si>
    <t>B128</t>
  </si>
  <si>
    <t>B131 Replacement coal rails for Bachmann MR/LMS 1F 0-6-0T</t>
  </si>
  <si>
    <t>B131</t>
  </si>
  <si>
    <t>B132 Replacement coal rails for Bachmann LMS Jinty 0-6-0T</t>
  </si>
  <si>
    <t>B132</t>
  </si>
  <si>
    <t>B217 Detailing etch for SECR/SR Class C 0-6-0</t>
  </si>
  <si>
    <t>B217</t>
  </si>
  <si>
    <t>B226 Detailing etch for Bachmann MR/LMS 4F 0-6-0 with Deeley tender</t>
  </si>
  <si>
    <t>B226</t>
  </si>
  <si>
    <t>B227 Detailing etch for Bachmann MR/LMS 4F 0-6-0 with Fowler tender</t>
  </si>
  <si>
    <t>B227</t>
  </si>
  <si>
    <t>B129 Replacement splashers for Bachmann MR/LMS 4F</t>
  </si>
  <si>
    <t>B129</t>
  </si>
  <si>
    <t>B130 Replacement splashers for Bachmann MR/LMS 1F 0-6-0T</t>
  </si>
  <si>
    <t>B130</t>
  </si>
  <si>
    <t>H223 Detailing etch for GWR 42xx and 72xx</t>
  </si>
  <si>
    <t>H223</t>
  </si>
  <si>
    <t>B230 New front end frames, etc for GWR Modified Hall</t>
  </si>
  <si>
    <t>B230</t>
  </si>
  <si>
    <t>B232 GWR smokebox step</t>
  </si>
  <si>
    <t>B232</t>
  </si>
  <si>
    <t>H224 Pony truck for Hornby GWR 51xx 2-6-2T - OO gauge only</t>
  </si>
  <si>
    <t>H224</t>
  </si>
  <si>
    <t>D263 Replacement slidebars for Dapol GWR 43xx 2-6-0</t>
  </si>
  <si>
    <t>D263</t>
  </si>
  <si>
    <t>B240 Replacement front steps for Bachmann LMS Stanier 2-6-0</t>
  </si>
  <si>
    <t>B240</t>
  </si>
  <si>
    <t>A125 Front pony truck for LMS 2-6-0s</t>
  </si>
  <si>
    <t>A125</t>
  </si>
  <si>
    <t>B242 Detailing kit for LNWR/LMS G2 0-8-0 and tender</t>
  </si>
  <si>
    <t>B242</t>
  </si>
  <si>
    <t>B244 Replacement frames etc for LNWR Whale tender</t>
  </si>
  <si>
    <t>B244</t>
  </si>
  <si>
    <t>B245 Cast axleboxes for Bachmann LNWR tender</t>
  </si>
  <si>
    <t>B245</t>
  </si>
  <si>
    <t xml:space="preserve">A251 LNWR pattern G2 chimney (whitemetal)     </t>
  </si>
  <si>
    <t>A251</t>
  </si>
  <si>
    <t xml:space="preserve">A252 LMS Stanier pattern G2 chimney (whitemetal)  </t>
  </si>
  <si>
    <t>A252</t>
  </si>
  <si>
    <t>A083 Fowler tender - additional coal rails</t>
  </si>
  <si>
    <t>A083</t>
  </si>
  <si>
    <t>A085 Fowler tender - replacement front and coal doors</t>
  </si>
  <si>
    <t>A085</t>
  </si>
  <si>
    <t>A401 Detailing kit for Lima or Hornby class 52 "Western" diesel-hydraulic</t>
  </si>
  <si>
    <t>A401</t>
  </si>
  <si>
    <t>A414 Class 24/25 Nickel silver detailing etch</t>
  </si>
  <si>
    <t>A414</t>
  </si>
  <si>
    <t>A416 Class 24/25 reduced height fuel tanks &amp; battery box</t>
  </si>
  <si>
    <t>A416</t>
  </si>
  <si>
    <t>A417 Class 25 balanced fuel tank &amp; battery box</t>
  </si>
  <si>
    <t>A417</t>
  </si>
  <si>
    <t>S010 Road furniture/ironwork</t>
  </si>
  <si>
    <t>S010</t>
  </si>
  <si>
    <t>1 June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</si>
</sst>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&quot;£&quot;#,##0.00"/>
  </numFmts>
  <fonts count="13" x14ac:knownFonts="1"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4" fontId="0" fillId="0" borderId="0" xfId="0" applyNumberFormat="1" applyAlignment="1">
      <alignment horizontal="right"/>
    </xf>
    <xf numFmtId="4" fontId="1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right"/>
    </xf>
    <xf numFmtId="4" fontId="0" fillId="0" borderId="0" xfId="0" applyNumberFormat="1"/>
    <xf numFmtId="0" fontId="1" fillId="0" borderId="0" xfId="0" applyFont="1" applyAlignment="1">
      <alignment horizontal="left" indent="1"/>
    </xf>
    <xf numFmtId="9" fontId="1" fillId="0" borderId="0" xfId="0" applyNumberFormat="1" applyFont="1" applyAlignment="1">
      <alignment horizontal="center"/>
    </xf>
    <xf numFmtId="4" fontId="0" fillId="2" borderId="0" xfId="0" applyNumberFormat="1" applyFill="1"/>
    <xf numFmtId="0" fontId="1" fillId="2" borderId="0" xfId="0" applyFont="1" applyFill="1" applyAlignment="1">
      <alignment horizontal="left" indent="1"/>
    </xf>
    <xf numFmtId="0" fontId="1" fillId="2" borderId="0" xfId="0" applyFont="1" applyFill="1"/>
    <xf numFmtId="9" fontId="1" fillId="2" borderId="0" xfId="0" applyNumberFormat="1" applyFont="1" applyFill="1" applyAlignment="1">
      <alignment horizontal="center"/>
    </xf>
    <xf numFmtId="4" fontId="1" fillId="2" borderId="0" xfId="0" applyNumberFormat="1" applyFont="1" applyFill="1" applyAlignment="1">
      <alignment horizontal="right"/>
    </xf>
    <xf numFmtId="0" fontId="0" fillId="2" borderId="0" xfId="0" applyFill="1"/>
    <xf numFmtId="0" fontId="0" fillId="0" borderId="0" xfId="0" quotePrefix="1" applyAlignment="1">
      <alignment horizontal="left"/>
    </xf>
    <xf numFmtId="0" fontId="1" fillId="0" borderId="0" xfId="0" applyFont="1" applyAlignment="1">
      <alignment horizontal="left" vertical="center" wrapText="1"/>
    </xf>
    <xf numFmtId="39" fontId="1" fillId="0" borderId="0" xfId="0" applyNumberFormat="1" applyFont="1" applyAlignment="1">
      <alignment horizontal="left" wrapText="1"/>
    </xf>
    <xf numFmtId="39" fontId="1" fillId="2" borderId="0" xfId="0" applyNumberFormat="1" applyFont="1" applyFill="1" applyAlignment="1">
      <alignment horizontal="left" wrapText="1"/>
    </xf>
    <xf numFmtId="39" fontId="1" fillId="0" borderId="0" xfId="0" applyNumberFormat="1" applyFont="1"/>
    <xf numFmtId="0" fontId="2" fillId="0" borderId="0" xfId="0" applyFont="1" applyAlignment="1">
      <alignment vertical="center"/>
    </xf>
    <xf numFmtId="0" fontId="0" fillId="0" borderId="0" xfId="0" applyAlignment="1">
      <alignment horizontal="left" wrapText="1"/>
    </xf>
    <xf numFmtId="0" fontId="1" fillId="0" borderId="0" xfId="0" applyFont="1" applyAlignment="1">
      <alignment wrapText="1"/>
    </xf>
    <xf numFmtId="0" fontId="3" fillId="0" borderId="0" xfId="0" applyFont="1"/>
    <xf numFmtId="0" fontId="3" fillId="2" borderId="0" xfId="0" applyFont="1" applyFill="1"/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4" fillId="0" borderId="2" xfId="0" applyFont="1" applyBorder="1" applyAlignment="1">
      <alignment vertical="center"/>
    </xf>
    <xf numFmtId="49" fontId="1" fillId="3" borderId="3" xfId="0" applyNumberFormat="1" applyFont="1" applyFill="1" applyBorder="1" applyAlignment="1" applyProtection="1">
      <alignment horizontal="left" vertical="center"/>
      <protection locked="0"/>
    </xf>
    <xf numFmtId="0" fontId="0" fillId="0" borderId="1" xfId="0" applyBorder="1"/>
    <xf numFmtId="4" fontId="6" fillId="0" borderId="6" xfId="0" applyNumberFormat="1" applyFont="1" applyBorder="1" applyAlignment="1">
      <alignment vertical="center"/>
    </xf>
    <xf numFmtId="4" fontId="7" fillId="0" borderId="0" xfId="0" applyNumberFormat="1" applyFont="1"/>
    <xf numFmtId="0" fontId="4" fillId="0" borderId="7" xfId="0" applyFont="1" applyBorder="1"/>
    <xf numFmtId="49" fontId="0" fillId="3" borderId="8" xfId="0" applyNumberFormat="1" applyFill="1" applyBorder="1" applyProtection="1">
      <protection locked="0"/>
    </xf>
    <xf numFmtId="1" fontId="6" fillId="0" borderId="0" xfId="0" applyNumberFormat="1" applyFont="1"/>
    <xf numFmtId="0" fontId="6" fillId="0" borderId="0" xfId="0" applyFont="1"/>
    <xf numFmtId="4" fontId="6" fillId="0" borderId="9" xfId="0" applyNumberFormat="1" applyFont="1" applyBorder="1"/>
    <xf numFmtId="49" fontId="0" fillId="3" borderId="10" xfId="0" applyNumberFormat="1" applyFill="1" applyBorder="1" applyProtection="1">
      <protection locked="0"/>
    </xf>
    <xf numFmtId="1" fontId="6" fillId="0" borderId="0" xfId="0" quotePrefix="1" applyNumberFormat="1" applyFont="1"/>
    <xf numFmtId="49" fontId="0" fillId="3" borderId="11" xfId="0" applyNumberFormat="1" applyFill="1" applyBorder="1" applyProtection="1">
      <protection locked="0"/>
    </xf>
    <xf numFmtId="49" fontId="0" fillId="3" borderId="11" xfId="0" applyNumberFormat="1" applyFill="1" applyBorder="1" applyAlignment="1" applyProtection="1">
      <alignment horizontal="left"/>
      <protection locked="0"/>
    </xf>
    <xf numFmtId="4" fontId="6" fillId="0" borderId="0" xfId="0" applyNumberFormat="1" applyFont="1" applyAlignment="1">
      <alignment horizontal="right"/>
    </xf>
    <xf numFmtId="0" fontId="7" fillId="0" borderId="0" xfId="0" applyFont="1"/>
    <xf numFmtId="164" fontId="7" fillId="0" borderId="9" xfId="0" applyNumberFormat="1" applyFont="1" applyBorder="1"/>
    <xf numFmtId="0" fontId="0" fillId="0" borderId="7" xfId="0" applyBorder="1"/>
    <xf numFmtId="0" fontId="0" fillId="0" borderId="0" xfId="0" applyAlignment="1">
      <alignment horizontal="left"/>
    </xf>
    <xf numFmtId="1" fontId="0" fillId="0" borderId="0" xfId="0" applyNumberFormat="1" applyAlignment="1">
      <alignment horizontal="right"/>
    </xf>
    <xf numFmtId="4" fontId="0" fillId="0" borderId="9" xfId="0" applyNumberFormat="1" applyBorder="1"/>
    <xf numFmtId="1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12" xfId="0" applyFont="1" applyBorder="1"/>
    <xf numFmtId="4" fontId="6" fillId="0" borderId="1" xfId="0" applyNumberFormat="1" applyFont="1" applyBorder="1" applyAlignment="1">
      <alignment horizontal="center"/>
    </xf>
    <xf numFmtId="0" fontId="8" fillId="0" borderId="12" xfId="0" applyFont="1" applyBorder="1"/>
    <xf numFmtId="4" fontId="6" fillId="0" borderId="6" xfId="0" applyNumberFormat="1" applyFont="1" applyBorder="1" applyAlignment="1">
      <alignment horizontal="center"/>
    </xf>
    <xf numFmtId="1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left"/>
      <protection locked="0"/>
    </xf>
    <xf numFmtId="0" fontId="0" fillId="0" borderId="13" xfId="0" applyBorder="1"/>
    <xf numFmtId="4" fontId="0" fillId="0" borderId="14" xfId="0" applyNumberFormat="1" applyBorder="1" applyAlignment="1">
      <alignment horizontal="right"/>
    </xf>
    <xf numFmtId="4" fontId="0" fillId="0" borderId="5" xfId="0" applyNumberFormat="1" applyBorder="1"/>
    <xf numFmtId="1" fontId="0" fillId="3" borderId="15" xfId="0" applyNumberFormat="1" applyFill="1" applyBorder="1" applyAlignment="1" applyProtection="1">
      <alignment horizontal="center"/>
      <protection locked="0"/>
    </xf>
    <xf numFmtId="4" fontId="0" fillId="0" borderId="16" xfId="0" applyNumberFormat="1" applyBorder="1"/>
    <xf numFmtId="0" fontId="0" fillId="0" borderId="17" xfId="0" applyBorder="1"/>
    <xf numFmtId="0" fontId="7" fillId="0" borderId="0" xfId="0" applyFont="1" applyAlignment="1">
      <alignment horizontal="left"/>
    </xf>
    <xf numFmtId="4" fontId="0" fillId="0" borderId="18" xfId="0" applyNumberFormat="1" applyBorder="1"/>
    <xf numFmtId="4" fontId="0" fillId="0" borderId="9" xfId="0" applyNumberFormat="1" applyBorder="1" applyAlignment="1">
      <alignment horizontal="right"/>
    </xf>
    <xf numFmtId="165" fontId="0" fillId="0" borderId="18" xfId="0" applyNumberFormat="1" applyBorder="1"/>
    <xf numFmtId="0" fontId="7" fillId="0" borderId="7" xfId="0" applyFont="1" applyBorder="1"/>
    <xf numFmtId="49" fontId="9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right"/>
    </xf>
    <xf numFmtId="49" fontId="9" fillId="0" borderId="9" xfId="0" applyNumberFormat="1" applyFont="1" applyBorder="1" applyAlignment="1">
      <alignment horizontal="left"/>
    </xf>
    <xf numFmtId="0" fontId="10" fillId="0" borderId="15" xfId="0" applyFont="1" applyBorder="1"/>
    <xf numFmtId="1" fontId="11" fillId="0" borderId="19" xfId="0" applyNumberFormat="1" applyFont="1" applyBorder="1" applyAlignment="1">
      <alignment horizontal="center"/>
    </xf>
    <xf numFmtId="0" fontId="0" fillId="0" borderId="19" xfId="0" applyBorder="1"/>
    <xf numFmtId="4" fontId="10" fillId="0" borderId="16" xfId="0" applyNumberFormat="1" applyFont="1" applyBorder="1" applyAlignment="1">
      <alignment horizontal="right"/>
    </xf>
    <xf numFmtId="0" fontId="12" fillId="0" borderId="0" xfId="0" applyFont="1"/>
    <xf numFmtId="39" fontId="1" fillId="0" borderId="0" xfId="0" applyNumberFormat="1" applyFont="1" applyAlignment="1">
      <alignment horizontal="left" wrapText="1"/>
    </xf>
    <xf numFmtId="1" fontId="5" fillId="0" borderId="4" xfId="0" applyNumberFormat="1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49" fontId="0" fillId="3" borderId="4" xfId="0" applyNumberFormat="1" applyFill="1" applyBorder="1" applyAlignment="1" applyProtection="1">
      <alignment horizontal="left"/>
      <protection locked="0"/>
    </xf>
    <xf numFmtId="49" fontId="0" fillId="3" borderId="14" xfId="0" applyNumberFormat="1" applyFill="1" applyBorder="1" applyAlignment="1" applyProtection="1">
      <alignment horizontal="left"/>
      <protection locked="0"/>
    </xf>
    <xf numFmtId="49" fontId="0" fillId="3" borderId="5" xfId="0" applyNumberFormat="1" applyFill="1" applyBorder="1" applyAlignment="1" applyProtection="1">
      <alignment horizontal="left"/>
      <protection locked="0"/>
    </xf>
    <xf numFmtId="49" fontId="7" fillId="0" borderId="0" xfId="0" applyNumberFormat="1" applyFont="1" applyAlignment="1">
      <alignment horizontal="left" wrapText="1"/>
    </xf>
    <xf numFmtId="49" fontId="7" fillId="0" borderId="9" xfId="0" applyNumberFormat="1" applyFont="1" applyBorder="1" applyAlignment="1">
      <alignment horizontal="left" wrapText="1"/>
    </xf>
    <xf numFmtId="1" fontId="10" fillId="0" borderId="19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EF3EC-002A-4ADB-9794-00ABE764EEB9}">
  <dimension ref="A2:L310"/>
  <sheetViews>
    <sheetView tabSelected="1" zoomScaleNormal="100" zoomScaleSheetLayoutView="100" workbookViewId="0">
      <selection activeCell="C268" sqref="C268"/>
    </sheetView>
  </sheetViews>
  <sheetFormatPr defaultRowHeight="12.75" x14ac:dyDescent="0.2"/>
  <cols>
    <col min="1" max="1" width="6.28515625" customWidth="1"/>
    <col min="2" max="2" width="12.140625" customWidth="1"/>
    <col min="3" max="3" width="57.5703125" style="47" customWidth="1"/>
    <col min="4" max="4" width="2" customWidth="1"/>
    <col min="5" max="5" width="13.140625" style="48" customWidth="1"/>
    <col min="6" max="6" width="2.5703125" customWidth="1"/>
    <col min="7" max="7" width="13.42578125" style="6" customWidth="1"/>
    <col min="8" max="8" width="10.140625" style="6" customWidth="1"/>
  </cols>
  <sheetData>
    <row r="2" spans="1:5" hidden="1" x14ac:dyDescent="0.2">
      <c r="A2">
        <v>0.01</v>
      </c>
      <c r="B2" s="1">
        <v>50.000010000000003</v>
      </c>
      <c r="C2" s="2" t="s">
        <v>241</v>
      </c>
      <c r="D2" s="1"/>
      <c r="E2" s="3">
        <v>4</v>
      </c>
    </row>
    <row r="3" spans="1:5" hidden="1" x14ac:dyDescent="0.2">
      <c r="A3">
        <v>50.000010000000003</v>
      </c>
      <c r="B3" s="1">
        <v>75.000000999999997</v>
      </c>
      <c r="C3" s="2" t="s">
        <v>242</v>
      </c>
      <c r="D3" s="1"/>
      <c r="E3" s="3">
        <v>5</v>
      </c>
    </row>
    <row r="4" spans="1:5" hidden="1" x14ac:dyDescent="0.2">
      <c r="A4">
        <v>75.000000999999997</v>
      </c>
      <c r="B4" s="1">
        <v>125.000001</v>
      </c>
      <c r="C4" s="2" t="s">
        <v>243</v>
      </c>
      <c r="D4" s="1"/>
      <c r="E4" s="3">
        <v>10</v>
      </c>
    </row>
    <row r="5" spans="1:5" hidden="1" x14ac:dyDescent="0.2">
      <c r="A5">
        <v>125.000001</v>
      </c>
      <c r="B5" s="1">
        <v>350.000001</v>
      </c>
      <c r="C5" s="2" t="s">
        <v>244</v>
      </c>
      <c r="D5" s="1"/>
      <c r="E5" s="3">
        <v>12</v>
      </c>
    </row>
    <row r="6" spans="1:5" hidden="1" x14ac:dyDescent="0.2">
      <c r="A6">
        <v>350.000001</v>
      </c>
      <c r="B6" s="1"/>
      <c r="C6" s="2" t="s">
        <v>245</v>
      </c>
      <c r="D6" s="1"/>
      <c r="E6" s="4" t="s">
        <v>246</v>
      </c>
    </row>
    <row r="7" spans="1:5" hidden="1" x14ac:dyDescent="0.2">
      <c r="B7" s="1"/>
      <c r="C7" s="2"/>
      <c r="D7" s="1"/>
      <c r="E7" s="5"/>
    </row>
    <row r="8" spans="1:5" hidden="1" x14ac:dyDescent="0.2">
      <c r="A8" s="6" t="s">
        <v>247</v>
      </c>
      <c r="B8" s="7" t="s">
        <v>248</v>
      </c>
      <c r="C8" s="2" t="s">
        <v>0</v>
      </c>
      <c r="D8" s="8"/>
      <c r="E8" s="4">
        <v>175</v>
      </c>
    </row>
    <row r="9" spans="1:5" hidden="1" x14ac:dyDescent="0.2">
      <c r="A9" s="6" t="s">
        <v>249</v>
      </c>
      <c r="B9" s="7" t="s">
        <v>250</v>
      </c>
      <c r="C9" s="2" t="s">
        <v>1</v>
      </c>
      <c r="D9" s="8"/>
      <c r="E9" s="4">
        <v>120</v>
      </c>
    </row>
    <row r="10" spans="1:5" hidden="1" x14ac:dyDescent="0.2">
      <c r="A10" s="6" t="s">
        <v>251</v>
      </c>
      <c r="B10" s="7" t="s">
        <v>252</v>
      </c>
      <c r="C10" s="2" t="s">
        <v>2</v>
      </c>
      <c r="D10" s="8"/>
      <c r="E10" s="4">
        <v>215</v>
      </c>
    </row>
    <row r="11" spans="1:5" hidden="1" x14ac:dyDescent="0.2">
      <c r="A11" s="6" t="s">
        <v>253</v>
      </c>
      <c r="B11" s="7" t="s">
        <v>254</v>
      </c>
      <c r="C11" s="2" t="s">
        <v>3</v>
      </c>
      <c r="D11" s="8"/>
      <c r="E11" s="4">
        <v>215</v>
      </c>
    </row>
    <row r="12" spans="1:5" hidden="1" x14ac:dyDescent="0.2">
      <c r="A12" s="6" t="s">
        <v>255</v>
      </c>
      <c r="B12" s="7" t="s">
        <v>256</v>
      </c>
      <c r="C12" s="2" t="s">
        <v>4</v>
      </c>
      <c r="D12" s="8"/>
      <c r="E12" s="4">
        <v>250</v>
      </c>
    </row>
    <row r="13" spans="1:5" hidden="1" x14ac:dyDescent="0.2">
      <c r="A13" s="6" t="s">
        <v>257</v>
      </c>
      <c r="B13" s="7" t="s">
        <v>258</v>
      </c>
      <c r="C13" s="2" t="s">
        <v>5</v>
      </c>
      <c r="D13" s="8"/>
      <c r="E13" s="4">
        <v>220</v>
      </c>
    </row>
    <row r="14" spans="1:5" hidden="1" x14ac:dyDescent="0.2">
      <c r="A14" s="6" t="s">
        <v>259</v>
      </c>
      <c r="B14" s="7" t="s">
        <v>260</v>
      </c>
      <c r="C14" s="2" t="s">
        <v>6</v>
      </c>
      <c r="D14" s="8"/>
      <c r="E14" s="4">
        <v>220</v>
      </c>
    </row>
    <row r="15" spans="1:5" hidden="1" x14ac:dyDescent="0.2">
      <c r="A15" s="6" t="s">
        <v>261</v>
      </c>
      <c r="B15" s="7" t="s">
        <v>262</v>
      </c>
      <c r="C15" s="2" t="s">
        <v>7</v>
      </c>
      <c r="D15" s="8"/>
      <c r="E15" s="4">
        <v>260</v>
      </c>
    </row>
    <row r="16" spans="1:5" hidden="1" x14ac:dyDescent="0.2">
      <c r="A16" s="6"/>
      <c r="B16" s="7"/>
      <c r="C16" s="2"/>
      <c r="D16" s="8"/>
      <c r="E16" s="4"/>
    </row>
    <row r="17" spans="1:5" hidden="1" x14ac:dyDescent="0.2">
      <c r="A17" s="6" t="s">
        <v>263</v>
      </c>
      <c r="B17" s="7" t="s">
        <v>264</v>
      </c>
      <c r="C17" s="2" t="s">
        <v>8</v>
      </c>
      <c r="D17" s="8"/>
      <c r="E17" s="4">
        <v>65</v>
      </c>
    </row>
    <row r="18" spans="1:5" hidden="1" x14ac:dyDescent="0.2">
      <c r="A18" s="6" t="s">
        <v>265</v>
      </c>
      <c r="B18" s="7" t="s">
        <v>266</v>
      </c>
      <c r="C18" s="2" t="s">
        <v>9</v>
      </c>
      <c r="D18" s="8"/>
      <c r="E18" s="4">
        <v>65</v>
      </c>
    </row>
    <row r="19" spans="1:5" hidden="1" x14ac:dyDescent="0.2">
      <c r="A19" s="6" t="s">
        <v>267</v>
      </c>
      <c r="B19" s="7" t="s">
        <v>268</v>
      </c>
      <c r="C19" s="2" t="s">
        <v>10</v>
      </c>
      <c r="D19" s="8"/>
      <c r="E19" s="4">
        <v>65</v>
      </c>
    </row>
    <row r="20" spans="1:5" hidden="1" x14ac:dyDescent="0.2">
      <c r="A20" s="6" t="s">
        <v>269</v>
      </c>
      <c r="B20" s="7" t="s">
        <v>270</v>
      </c>
      <c r="C20" s="2" t="s">
        <v>11</v>
      </c>
      <c r="D20" s="8"/>
      <c r="E20" s="4">
        <v>65</v>
      </c>
    </row>
    <row r="21" spans="1:5" hidden="1" x14ac:dyDescent="0.2">
      <c r="A21" s="6" t="s">
        <v>271</v>
      </c>
      <c r="B21" s="7" t="s">
        <v>272</v>
      </c>
      <c r="C21" s="2" t="s">
        <v>12</v>
      </c>
      <c r="D21" s="8"/>
      <c r="E21" s="4">
        <v>65</v>
      </c>
    </row>
    <row r="22" spans="1:5" hidden="1" x14ac:dyDescent="0.2">
      <c r="A22" s="6" t="s">
        <v>273</v>
      </c>
      <c r="B22" s="7" t="s">
        <v>274</v>
      </c>
      <c r="C22" s="2" t="s">
        <v>13</v>
      </c>
      <c r="D22" s="8"/>
      <c r="E22" s="4">
        <v>65</v>
      </c>
    </row>
    <row r="23" spans="1:5" hidden="1" x14ac:dyDescent="0.2">
      <c r="A23" s="6" t="s">
        <v>275</v>
      </c>
      <c r="B23" s="7" t="s">
        <v>276</v>
      </c>
      <c r="C23" s="2" t="s">
        <v>14</v>
      </c>
      <c r="D23" s="8"/>
      <c r="E23" s="4">
        <v>65</v>
      </c>
    </row>
    <row r="24" spans="1:5" hidden="1" x14ac:dyDescent="0.2">
      <c r="A24" s="6" t="s">
        <v>277</v>
      </c>
      <c r="B24" s="7" t="s">
        <v>278</v>
      </c>
      <c r="C24" s="2" t="s">
        <v>15</v>
      </c>
      <c r="D24" s="8"/>
      <c r="E24" s="4" t="s">
        <v>279</v>
      </c>
    </row>
    <row r="25" spans="1:5" hidden="1" x14ac:dyDescent="0.2">
      <c r="A25" s="6"/>
      <c r="B25" s="7"/>
      <c r="C25" s="2"/>
      <c r="D25" s="8"/>
      <c r="E25" s="4"/>
    </row>
    <row r="26" spans="1:5" hidden="1" x14ac:dyDescent="0.2">
      <c r="A26" s="6" t="s">
        <v>280</v>
      </c>
      <c r="B26" s="7" t="s">
        <v>281</v>
      </c>
      <c r="C26" s="1" t="s">
        <v>16</v>
      </c>
      <c r="D26" s="8"/>
      <c r="E26" s="4">
        <v>220</v>
      </c>
    </row>
    <row r="27" spans="1:5" hidden="1" x14ac:dyDescent="0.2">
      <c r="A27" s="6" t="s">
        <v>282</v>
      </c>
      <c r="B27" s="7" t="s">
        <v>283</v>
      </c>
      <c r="C27" s="1" t="s">
        <v>17</v>
      </c>
      <c r="D27" s="8"/>
      <c r="E27" s="4">
        <v>220</v>
      </c>
    </row>
    <row r="28" spans="1:5" hidden="1" x14ac:dyDescent="0.2">
      <c r="A28" s="6" t="s">
        <v>284</v>
      </c>
      <c r="B28" s="7" t="s">
        <v>285</v>
      </c>
      <c r="C28" s="1" t="s">
        <v>18</v>
      </c>
      <c r="D28" s="8"/>
      <c r="E28" s="4">
        <v>235</v>
      </c>
    </row>
    <row r="29" spans="1:5" hidden="1" x14ac:dyDescent="0.2">
      <c r="A29" s="6" t="s">
        <v>286</v>
      </c>
      <c r="B29" s="7" t="s">
        <v>287</v>
      </c>
      <c r="C29" t="s">
        <v>19</v>
      </c>
      <c r="D29" s="8"/>
      <c r="E29" s="4">
        <v>220</v>
      </c>
    </row>
    <row r="30" spans="1:5" hidden="1" x14ac:dyDescent="0.2">
      <c r="A30" s="6" t="s">
        <v>288</v>
      </c>
      <c r="B30" s="7" t="s">
        <v>289</v>
      </c>
      <c r="C30" s="1" t="s">
        <v>20</v>
      </c>
      <c r="D30" s="8"/>
      <c r="E30" s="4">
        <v>150</v>
      </c>
    </row>
    <row r="31" spans="1:5" hidden="1" x14ac:dyDescent="0.2">
      <c r="A31" s="6" t="s">
        <v>290</v>
      </c>
      <c r="B31" s="7" t="s">
        <v>291</v>
      </c>
      <c r="C31" s="1" t="s">
        <v>21</v>
      </c>
      <c r="D31" s="8"/>
      <c r="E31" s="4">
        <v>145</v>
      </c>
    </row>
    <row r="32" spans="1:5" hidden="1" x14ac:dyDescent="0.2">
      <c r="A32" s="6" t="s">
        <v>292</v>
      </c>
      <c r="B32" s="7" t="s">
        <v>293</v>
      </c>
      <c r="C32" s="1" t="s">
        <v>22</v>
      </c>
      <c r="D32" s="8"/>
      <c r="E32" s="4">
        <v>145</v>
      </c>
    </row>
    <row r="33" spans="1:6" hidden="1" x14ac:dyDescent="0.2">
      <c r="A33" s="6" t="s">
        <v>294</v>
      </c>
      <c r="B33" s="7" t="s">
        <v>295</v>
      </c>
      <c r="C33" s="1" t="s">
        <v>23</v>
      </c>
      <c r="D33" s="8"/>
      <c r="E33" s="4">
        <v>145</v>
      </c>
    </row>
    <row r="34" spans="1:6" hidden="1" x14ac:dyDescent="0.2">
      <c r="A34" s="9" t="s">
        <v>296</v>
      </c>
      <c r="B34" s="10" t="s">
        <v>297</v>
      </c>
      <c r="C34" s="11" t="s">
        <v>24</v>
      </c>
      <c r="D34" s="12"/>
      <c r="E34" s="13">
        <v>145</v>
      </c>
      <c r="F34" s="14"/>
    </row>
    <row r="35" spans="1:6" hidden="1" x14ac:dyDescent="0.2">
      <c r="A35" s="9" t="s">
        <v>298</v>
      </c>
      <c r="B35" s="10" t="s">
        <v>299</v>
      </c>
      <c r="C35" s="11" t="s">
        <v>25</v>
      </c>
      <c r="D35" s="12"/>
      <c r="E35" s="13">
        <v>150</v>
      </c>
      <c r="F35" s="14"/>
    </row>
    <row r="36" spans="1:6" hidden="1" x14ac:dyDescent="0.2">
      <c r="A36" s="9" t="s">
        <v>300</v>
      </c>
      <c r="B36" s="10" t="s">
        <v>301</v>
      </c>
      <c r="C36" s="11" t="s">
        <v>26</v>
      </c>
      <c r="D36" s="12"/>
      <c r="E36" s="13">
        <v>150</v>
      </c>
      <c r="F36" s="14"/>
    </row>
    <row r="37" spans="1:6" hidden="1" x14ac:dyDescent="0.2">
      <c r="A37" s="6"/>
      <c r="B37" s="7"/>
      <c r="C37" s="1"/>
      <c r="D37" s="8"/>
      <c r="E37" s="4"/>
    </row>
    <row r="38" spans="1:6" hidden="1" x14ac:dyDescent="0.2">
      <c r="A38" s="6" t="s">
        <v>302</v>
      </c>
      <c r="B38" s="7" t="s">
        <v>303</v>
      </c>
      <c r="C38" t="s">
        <v>27</v>
      </c>
      <c r="D38" s="8"/>
      <c r="E38" s="4">
        <v>75</v>
      </c>
    </row>
    <row r="39" spans="1:6" hidden="1" x14ac:dyDescent="0.2">
      <c r="A39" s="6" t="s">
        <v>304</v>
      </c>
      <c r="B39" s="7" t="s">
        <v>305</v>
      </c>
      <c r="C39" t="s">
        <v>28</v>
      </c>
      <c r="D39" s="8"/>
      <c r="E39" s="4">
        <v>75</v>
      </c>
    </row>
    <row r="40" spans="1:6" hidden="1" x14ac:dyDescent="0.2">
      <c r="A40" s="6" t="s">
        <v>306</v>
      </c>
      <c r="B40" s="7" t="s">
        <v>307</v>
      </c>
      <c r="C40" t="s">
        <v>29</v>
      </c>
      <c r="D40" s="8"/>
      <c r="E40" s="4">
        <v>75</v>
      </c>
    </row>
    <row r="41" spans="1:6" hidden="1" x14ac:dyDescent="0.2">
      <c r="A41" s="6" t="s">
        <v>308</v>
      </c>
      <c r="B41" s="7" t="s">
        <v>309</v>
      </c>
      <c r="C41" t="s">
        <v>30</v>
      </c>
      <c r="D41" s="8"/>
      <c r="E41" s="4" t="s">
        <v>310</v>
      </c>
    </row>
    <row r="42" spans="1:6" hidden="1" x14ac:dyDescent="0.2">
      <c r="A42" s="6"/>
      <c r="B42" s="7"/>
      <c r="C42"/>
      <c r="D42" s="8"/>
      <c r="E42" s="4"/>
    </row>
    <row r="43" spans="1:6" hidden="1" x14ac:dyDescent="0.2">
      <c r="A43" s="6" t="s">
        <v>311</v>
      </c>
      <c r="B43" s="7" t="s">
        <v>312</v>
      </c>
      <c r="C43" s="1" t="s">
        <v>31</v>
      </c>
      <c r="D43" s="8"/>
      <c r="E43" s="4">
        <v>185</v>
      </c>
    </row>
    <row r="44" spans="1:6" hidden="1" x14ac:dyDescent="0.2">
      <c r="A44" s="6" t="s">
        <v>313</v>
      </c>
      <c r="B44" s="7" t="s">
        <v>314</v>
      </c>
      <c r="C44" s="1" t="s">
        <v>32</v>
      </c>
      <c r="D44" s="8"/>
      <c r="E44" s="4">
        <v>195</v>
      </c>
    </row>
    <row r="45" spans="1:6" hidden="1" x14ac:dyDescent="0.2">
      <c r="A45" s="6" t="s">
        <v>315</v>
      </c>
      <c r="B45" s="7" t="s">
        <v>316</v>
      </c>
      <c r="C45" s="1" t="s">
        <v>33</v>
      </c>
      <c r="D45" s="8"/>
      <c r="E45" s="4">
        <v>195</v>
      </c>
    </row>
    <row r="46" spans="1:6" hidden="1" x14ac:dyDescent="0.2">
      <c r="A46" s="6" t="s">
        <v>317</v>
      </c>
      <c r="B46" s="7" t="s">
        <v>318</v>
      </c>
      <c r="C46" s="1" t="s">
        <v>34</v>
      </c>
      <c r="D46" s="8"/>
      <c r="E46" s="4" t="s">
        <v>310</v>
      </c>
    </row>
    <row r="47" spans="1:6" hidden="1" x14ac:dyDescent="0.2">
      <c r="A47" s="6" t="s">
        <v>319</v>
      </c>
      <c r="B47" s="7" t="s">
        <v>320</v>
      </c>
      <c r="C47" s="1" t="s">
        <v>35</v>
      </c>
      <c r="D47" s="8"/>
      <c r="E47" s="4" t="s">
        <v>310</v>
      </c>
    </row>
    <row r="48" spans="1:6" hidden="1" x14ac:dyDescent="0.2">
      <c r="A48" s="6" t="s">
        <v>321</v>
      </c>
      <c r="B48" s="7" t="s">
        <v>322</v>
      </c>
      <c r="C48" t="s">
        <v>36</v>
      </c>
      <c r="D48" s="8"/>
      <c r="E48" s="4">
        <v>195</v>
      </c>
    </row>
    <row r="49" spans="1:5" hidden="1" x14ac:dyDescent="0.2">
      <c r="A49" s="6"/>
      <c r="B49" s="7"/>
      <c r="C49"/>
      <c r="D49" s="8"/>
      <c r="E49" s="4"/>
    </row>
    <row r="50" spans="1:5" hidden="1" x14ac:dyDescent="0.2">
      <c r="A50" s="6" t="s">
        <v>323</v>
      </c>
      <c r="B50" s="7" t="s">
        <v>324</v>
      </c>
      <c r="C50" t="s">
        <v>37</v>
      </c>
      <c r="D50" s="8"/>
      <c r="E50" s="4">
        <v>75</v>
      </c>
    </row>
    <row r="51" spans="1:5" hidden="1" x14ac:dyDescent="0.2">
      <c r="A51" s="6" t="s">
        <v>325</v>
      </c>
      <c r="B51" s="7" t="s">
        <v>326</v>
      </c>
      <c r="C51" t="s">
        <v>38</v>
      </c>
      <c r="D51" s="8"/>
      <c r="E51" s="4">
        <v>70</v>
      </c>
    </row>
    <row r="52" spans="1:5" hidden="1" x14ac:dyDescent="0.2">
      <c r="A52" s="6" t="s">
        <v>327</v>
      </c>
      <c r="B52" s="7" t="s">
        <v>328</v>
      </c>
      <c r="C52" t="s">
        <v>39</v>
      </c>
      <c r="D52" s="8"/>
      <c r="E52" s="4">
        <v>70</v>
      </c>
    </row>
    <row r="53" spans="1:5" hidden="1" x14ac:dyDescent="0.2">
      <c r="A53" s="6"/>
      <c r="B53" s="7"/>
      <c r="C53" s="2"/>
      <c r="D53" s="8"/>
      <c r="E53" s="4"/>
    </row>
    <row r="54" spans="1:5" hidden="1" x14ac:dyDescent="0.2">
      <c r="A54" s="6" t="s">
        <v>329</v>
      </c>
      <c r="B54" s="7" t="s">
        <v>330</v>
      </c>
      <c r="C54" t="s">
        <v>40</v>
      </c>
      <c r="D54" s="8"/>
      <c r="E54" s="4">
        <v>160</v>
      </c>
    </row>
    <row r="55" spans="1:5" hidden="1" x14ac:dyDescent="0.2">
      <c r="A55" s="6" t="s">
        <v>331</v>
      </c>
      <c r="B55" s="7" t="s">
        <v>332</v>
      </c>
      <c r="C55" t="s">
        <v>41</v>
      </c>
      <c r="D55" s="8"/>
      <c r="E55" s="4">
        <v>170</v>
      </c>
    </row>
    <row r="56" spans="1:5" hidden="1" x14ac:dyDescent="0.2">
      <c r="A56" s="6" t="s">
        <v>333</v>
      </c>
      <c r="B56" s="7" t="s">
        <v>334</v>
      </c>
      <c r="C56" t="s">
        <v>42</v>
      </c>
      <c r="D56" s="8"/>
      <c r="E56" s="4">
        <v>175</v>
      </c>
    </row>
    <row r="57" spans="1:5" hidden="1" x14ac:dyDescent="0.2">
      <c r="A57" s="6" t="s">
        <v>335</v>
      </c>
      <c r="B57" s="7" t="s">
        <v>336</v>
      </c>
      <c r="C57" s="1" t="s">
        <v>43</v>
      </c>
      <c r="D57" s="8"/>
      <c r="E57" s="4">
        <v>170</v>
      </c>
    </row>
    <row r="58" spans="1:5" hidden="1" x14ac:dyDescent="0.2">
      <c r="A58" s="6" t="s">
        <v>337</v>
      </c>
      <c r="B58" s="7" t="s">
        <v>338</v>
      </c>
      <c r="C58" s="1" t="s">
        <v>44</v>
      </c>
      <c r="D58" s="8"/>
      <c r="E58" s="4">
        <v>160</v>
      </c>
    </row>
    <row r="59" spans="1:5" hidden="1" x14ac:dyDescent="0.2">
      <c r="A59" s="6" t="s">
        <v>339</v>
      </c>
      <c r="B59" s="7" t="s">
        <v>340</v>
      </c>
      <c r="C59" s="1" t="s">
        <v>45</v>
      </c>
      <c r="D59" s="8"/>
      <c r="E59" s="4">
        <v>180</v>
      </c>
    </row>
    <row r="60" spans="1:5" hidden="1" x14ac:dyDescent="0.2">
      <c r="A60" s="6" t="s">
        <v>341</v>
      </c>
      <c r="B60" s="7" t="s">
        <v>342</v>
      </c>
      <c r="C60" t="s">
        <v>46</v>
      </c>
      <c r="D60" s="8"/>
      <c r="E60" s="4">
        <v>180</v>
      </c>
    </row>
    <row r="61" spans="1:5" hidden="1" x14ac:dyDescent="0.2">
      <c r="A61" s="6" t="s">
        <v>343</v>
      </c>
      <c r="B61" s="7" t="s">
        <v>344</v>
      </c>
      <c r="C61" t="s">
        <v>47</v>
      </c>
      <c r="D61" s="8"/>
      <c r="E61" s="4">
        <v>175</v>
      </c>
    </row>
    <row r="62" spans="1:5" hidden="1" x14ac:dyDescent="0.2">
      <c r="A62" s="6" t="s">
        <v>345</v>
      </c>
      <c r="B62" s="7" t="s">
        <v>346</v>
      </c>
      <c r="C62" t="s">
        <v>48</v>
      </c>
      <c r="D62" s="8"/>
      <c r="E62" s="4">
        <v>215</v>
      </c>
    </row>
    <row r="63" spans="1:5" hidden="1" x14ac:dyDescent="0.2">
      <c r="A63" s="6" t="s">
        <v>347</v>
      </c>
      <c r="B63" s="7" t="s">
        <v>348</v>
      </c>
      <c r="C63" t="s">
        <v>49</v>
      </c>
      <c r="D63" s="8"/>
      <c r="E63" s="4">
        <v>175</v>
      </c>
    </row>
    <row r="64" spans="1:5" hidden="1" x14ac:dyDescent="0.2">
      <c r="A64" s="6" t="s">
        <v>349</v>
      </c>
      <c r="B64" s="7" t="s">
        <v>350</v>
      </c>
      <c r="C64" t="s">
        <v>50</v>
      </c>
      <c r="D64" s="8"/>
      <c r="E64" s="4">
        <v>160</v>
      </c>
    </row>
    <row r="65" spans="1:5" hidden="1" x14ac:dyDescent="0.2">
      <c r="A65" s="6" t="s">
        <v>351</v>
      </c>
      <c r="B65" s="7" t="s">
        <v>352</v>
      </c>
      <c r="C65" s="1" t="s">
        <v>51</v>
      </c>
      <c r="D65" s="8"/>
      <c r="E65" s="4">
        <v>190</v>
      </c>
    </row>
    <row r="66" spans="1:5" hidden="1" x14ac:dyDescent="0.2">
      <c r="A66" s="6" t="s">
        <v>353</v>
      </c>
      <c r="B66" s="7" t="s">
        <v>354</v>
      </c>
      <c r="C66" s="1" t="s">
        <v>52</v>
      </c>
      <c r="D66" s="8"/>
      <c r="E66" s="4">
        <v>175</v>
      </c>
    </row>
    <row r="67" spans="1:5" hidden="1" x14ac:dyDescent="0.2">
      <c r="A67" s="6" t="s">
        <v>355</v>
      </c>
      <c r="B67" s="7" t="s">
        <v>356</v>
      </c>
      <c r="C67" t="s">
        <v>53</v>
      </c>
      <c r="D67" s="8"/>
      <c r="E67" s="4">
        <v>175</v>
      </c>
    </row>
    <row r="68" spans="1:5" hidden="1" x14ac:dyDescent="0.2">
      <c r="A68" s="6" t="s">
        <v>357</v>
      </c>
      <c r="B68" s="7" t="s">
        <v>358</v>
      </c>
      <c r="C68" s="1" t="s">
        <v>54</v>
      </c>
      <c r="D68" s="8"/>
      <c r="E68" s="4">
        <v>175</v>
      </c>
    </row>
    <row r="69" spans="1:5" hidden="1" x14ac:dyDescent="0.2">
      <c r="A69" s="6" t="s">
        <v>359</v>
      </c>
      <c r="B69" s="7" t="s">
        <v>360</v>
      </c>
      <c r="C69" s="1" t="s">
        <v>55</v>
      </c>
      <c r="D69" s="8"/>
      <c r="E69" s="4">
        <v>235</v>
      </c>
    </row>
    <row r="70" spans="1:5" hidden="1" x14ac:dyDescent="0.2">
      <c r="A70" s="6"/>
      <c r="B70" s="7"/>
      <c r="C70" s="1"/>
      <c r="D70" s="8"/>
      <c r="E70" s="4"/>
    </row>
    <row r="71" spans="1:5" hidden="1" x14ac:dyDescent="0.2">
      <c r="A71" s="6" t="s">
        <v>361</v>
      </c>
      <c r="B71" s="7" t="s">
        <v>362</v>
      </c>
      <c r="C71" t="s">
        <v>56</v>
      </c>
      <c r="D71" s="8"/>
      <c r="E71" s="4">
        <v>70</v>
      </c>
    </row>
    <row r="72" spans="1:5" hidden="1" x14ac:dyDescent="0.2">
      <c r="A72" s="6" t="s">
        <v>363</v>
      </c>
      <c r="B72" s="7" t="s">
        <v>364</v>
      </c>
      <c r="C72" t="s">
        <v>57</v>
      </c>
      <c r="D72" s="8"/>
      <c r="E72" s="4">
        <v>70</v>
      </c>
    </row>
    <row r="73" spans="1:5" hidden="1" x14ac:dyDescent="0.2">
      <c r="A73" s="6" t="s">
        <v>365</v>
      </c>
      <c r="B73" s="7" t="s">
        <v>366</v>
      </c>
      <c r="C73" t="s">
        <v>58</v>
      </c>
      <c r="D73" s="8"/>
      <c r="E73" s="4">
        <v>75</v>
      </c>
    </row>
    <row r="74" spans="1:5" hidden="1" x14ac:dyDescent="0.2">
      <c r="A74" s="6" t="s">
        <v>367</v>
      </c>
      <c r="B74" s="7" t="s">
        <v>368</v>
      </c>
      <c r="C74" t="s">
        <v>59</v>
      </c>
      <c r="D74" s="8"/>
      <c r="E74" s="4">
        <v>70</v>
      </c>
    </row>
    <row r="75" spans="1:5" hidden="1" x14ac:dyDescent="0.2">
      <c r="A75" s="6" t="s">
        <v>369</v>
      </c>
      <c r="B75" s="7" t="s">
        <v>370</v>
      </c>
      <c r="C75" s="2" t="s">
        <v>60</v>
      </c>
      <c r="D75" s="8"/>
      <c r="E75" s="4">
        <v>75</v>
      </c>
    </row>
    <row r="76" spans="1:5" hidden="1" x14ac:dyDescent="0.2">
      <c r="A76" s="6"/>
      <c r="B76" s="7"/>
      <c r="C76" s="2"/>
      <c r="D76" s="8"/>
      <c r="E76" s="4"/>
    </row>
    <row r="77" spans="1:5" hidden="1" x14ac:dyDescent="0.2">
      <c r="A77" s="6" t="s">
        <v>371</v>
      </c>
      <c r="B77" s="7" t="s">
        <v>372</v>
      </c>
      <c r="C77" s="15" t="s">
        <v>61</v>
      </c>
      <c r="D77" s="8"/>
      <c r="E77" s="4">
        <v>9</v>
      </c>
    </row>
    <row r="78" spans="1:5" hidden="1" x14ac:dyDescent="0.2">
      <c r="A78" s="6" t="s">
        <v>373</v>
      </c>
      <c r="B78" s="7" t="s">
        <v>374</v>
      </c>
      <c r="C78" s="15" t="s">
        <v>62</v>
      </c>
      <c r="D78" s="8"/>
      <c r="E78" s="4">
        <v>3</v>
      </c>
    </row>
    <row r="79" spans="1:5" hidden="1" x14ac:dyDescent="0.2">
      <c r="A79" s="6"/>
      <c r="B79" s="7"/>
      <c r="C79" s="2"/>
      <c r="D79" s="8"/>
      <c r="E79" s="4"/>
    </row>
    <row r="80" spans="1:5" hidden="1" x14ac:dyDescent="0.2">
      <c r="A80" s="6" t="s">
        <v>375</v>
      </c>
      <c r="B80" s="7" t="s">
        <v>376</v>
      </c>
      <c r="C80" s="2" t="s">
        <v>63</v>
      </c>
      <c r="D80" s="8"/>
      <c r="E80" s="4">
        <v>20</v>
      </c>
    </row>
    <row r="81" spans="1:5" hidden="1" x14ac:dyDescent="0.2">
      <c r="A81" s="6" t="s">
        <v>377</v>
      </c>
      <c r="B81" s="7" t="s">
        <v>378</v>
      </c>
      <c r="C81" s="2" t="s">
        <v>64</v>
      </c>
      <c r="D81" s="8"/>
      <c r="E81" s="4">
        <v>20</v>
      </c>
    </row>
    <row r="82" spans="1:5" hidden="1" x14ac:dyDescent="0.2">
      <c r="A82" s="6" t="s">
        <v>379</v>
      </c>
      <c r="B82" s="7" t="s">
        <v>380</v>
      </c>
      <c r="C82" s="2" t="s">
        <v>65</v>
      </c>
      <c r="D82" s="8"/>
      <c r="E82" s="4">
        <v>20</v>
      </c>
    </row>
    <row r="83" spans="1:5" hidden="1" x14ac:dyDescent="0.2">
      <c r="A83" s="6" t="s">
        <v>381</v>
      </c>
      <c r="B83" s="7" t="s">
        <v>382</v>
      </c>
      <c r="C83" s="2" t="s">
        <v>66</v>
      </c>
      <c r="D83" s="8"/>
      <c r="E83" s="4">
        <v>12</v>
      </c>
    </row>
    <row r="84" spans="1:5" hidden="1" x14ac:dyDescent="0.2">
      <c r="A84" s="6" t="s">
        <v>383</v>
      </c>
      <c r="B84" s="7" t="s">
        <v>384</v>
      </c>
      <c r="C84" s="2" t="s">
        <v>67</v>
      </c>
      <c r="D84" s="8"/>
      <c r="E84" s="4">
        <v>20</v>
      </c>
    </row>
    <row r="85" spans="1:5" hidden="1" x14ac:dyDescent="0.2">
      <c r="A85" s="6" t="s">
        <v>385</v>
      </c>
      <c r="B85" s="7" t="s">
        <v>386</v>
      </c>
      <c r="C85" s="2" t="s">
        <v>68</v>
      </c>
      <c r="D85" s="8"/>
      <c r="E85" s="4">
        <v>20</v>
      </c>
    </row>
    <row r="86" spans="1:5" hidden="1" x14ac:dyDescent="0.2">
      <c r="A86" s="6" t="s">
        <v>387</v>
      </c>
      <c r="B86" s="7" t="s">
        <v>388</v>
      </c>
      <c r="C86" s="2" t="s">
        <v>69</v>
      </c>
      <c r="D86" s="8"/>
      <c r="E86" s="4">
        <v>20</v>
      </c>
    </row>
    <row r="87" spans="1:5" hidden="1" x14ac:dyDescent="0.2">
      <c r="A87" s="6" t="s">
        <v>389</v>
      </c>
      <c r="B87" s="7" t="s">
        <v>390</v>
      </c>
      <c r="C87" s="2" t="s">
        <v>70</v>
      </c>
      <c r="D87" s="8"/>
      <c r="E87" s="4">
        <v>12</v>
      </c>
    </row>
    <row r="88" spans="1:5" hidden="1" x14ac:dyDescent="0.2">
      <c r="A88" s="6" t="s">
        <v>391</v>
      </c>
      <c r="B88" s="7" t="s">
        <v>392</v>
      </c>
      <c r="C88" s="2" t="s">
        <v>71</v>
      </c>
      <c r="D88" s="8"/>
      <c r="E88" s="4">
        <v>20</v>
      </c>
    </row>
    <row r="89" spans="1:5" hidden="1" x14ac:dyDescent="0.2">
      <c r="A89" s="6" t="s">
        <v>393</v>
      </c>
      <c r="B89" s="7" t="s">
        <v>394</v>
      </c>
      <c r="C89" s="2" t="s">
        <v>72</v>
      </c>
      <c r="D89" s="8"/>
      <c r="E89" s="4">
        <v>20</v>
      </c>
    </row>
    <row r="90" spans="1:5" hidden="1" x14ac:dyDescent="0.2">
      <c r="A90" s="6" t="s">
        <v>395</v>
      </c>
      <c r="B90" s="7" t="s">
        <v>396</v>
      </c>
      <c r="C90" s="2" t="s">
        <v>73</v>
      </c>
      <c r="D90" s="8"/>
      <c r="E90" s="4">
        <v>20</v>
      </c>
    </row>
    <row r="91" spans="1:5" hidden="1" x14ac:dyDescent="0.2">
      <c r="A91" s="6" t="s">
        <v>397</v>
      </c>
      <c r="B91" s="7" t="s">
        <v>398</v>
      </c>
      <c r="C91" s="2" t="s">
        <v>74</v>
      </c>
      <c r="D91" s="8"/>
      <c r="E91" s="4">
        <v>20</v>
      </c>
    </row>
    <row r="92" spans="1:5" hidden="1" x14ac:dyDescent="0.2">
      <c r="A92" s="6" t="s">
        <v>399</v>
      </c>
      <c r="B92" s="7" t="s">
        <v>400</v>
      </c>
      <c r="C92" s="2" t="s">
        <v>75</v>
      </c>
      <c r="D92" s="8"/>
      <c r="E92" s="4">
        <v>20</v>
      </c>
    </row>
    <row r="93" spans="1:5" hidden="1" x14ac:dyDescent="0.2">
      <c r="A93" s="6"/>
      <c r="B93" s="7"/>
      <c r="C93" s="2"/>
      <c r="D93" s="8"/>
      <c r="E93" s="4"/>
    </row>
    <row r="94" spans="1:5" hidden="1" x14ac:dyDescent="0.2">
      <c r="A94" s="6" t="s">
        <v>375</v>
      </c>
      <c r="B94" s="7" t="s">
        <v>401</v>
      </c>
      <c r="C94" s="2" t="s">
        <v>76</v>
      </c>
      <c r="D94" s="8"/>
      <c r="E94" s="4">
        <v>25</v>
      </c>
    </row>
    <row r="95" spans="1:5" hidden="1" x14ac:dyDescent="0.2">
      <c r="A95" s="6" t="s">
        <v>377</v>
      </c>
      <c r="B95" s="7" t="s">
        <v>402</v>
      </c>
      <c r="C95" s="2" t="s">
        <v>77</v>
      </c>
      <c r="D95" s="8"/>
      <c r="E95" s="4">
        <v>25</v>
      </c>
    </row>
    <row r="96" spans="1:5" hidden="1" x14ac:dyDescent="0.2">
      <c r="A96" s="6" t="s">
        <v>379</v>
      </c>
      <c r="B96" s="7" t="s">
        <v>403</v>
      </c>
      <c r="C96" s="2" t="s">
        <v>78</v>
      </c>
      <c r="D96" s="8"/>
      <c r="E96" s="4">
        <v>25</v>
      </c>
    </row>
    <row r="97" spans="1:5" hidden="1" x14ac:dyDescent="0.2">
      <c r="A97" s="6" t="s">
        <v>381</v>
      </c>
      <c r="B97" s="7" t="s">
        <v>404</v>
      </c>
      <c r="C97" s="2" t="s">
        <v>79</v>
      </c>
      <c r="D97" s="8"/>
      <c r="E97" s="4" t="s">
        <v>279</v>
      </c>
    </row>
    <row r="98" spans="1:5" hidden="1" x14ac:dyDescent="0.2">
      <c r="A98" s="6" t="s">
        <v>387</v>
      </c>
      <c r="B98" s="7" t="s">
        <v>405</v>
      </c>
      <c r="C98" s="2" t="s">
        <v>80</v>
      </c>
      <c r="D98" s="8"/>
      <c r="E98" s="4">
        <v>25</v>
      </c>
    </row>
    <row r="99" spans="1:5" hidden="1" x14ac:dyDescent="0.2">
      <c r="A99" s="6" t="s">
        <v>387</v>
      </c>
      <c r="B99" s="7" t="s">
        <v>406</v>
      </c>
      <c r="C99" s="2" t="s">
        <v>81</v>
      </c>
      <c r="D99" s="8"/>
      <c r="E99" s="4">
        <v>25</v>
      </c>
    </row>
    <row r="100" spans="1:5" hidden="1" x14ac:dyDescent="0.2">
      <c r="A100" s="6" t="s">
        <v>389</v>
      </c>
      <c r="B100" s="7" t="s">
        <v>407</v>
      </c>
      <c r="C100" s="2" t="s">
        <v>82</v>
      </c>
      <c r="D100" s="8"/>
      <c r="E100" s="4" t="s">
        <v>279</v>
      </c>
    </row>
    <row r="101" spans="1:5" hidden="1" x14ac:dyDescent="0.2">
      <c r="A101" s="6" t="s">
        <v>391</v>
      </c>
      <c r="B101" s="7" t="s">
        <v>408</v>
      </c>
      <c r="C101" s="2" t="s">
        <v>83</v>
      </c>
      <c r="D101" s="8"/>
      <c r="E101" s="4">
        <v>25</v>
      </c>
    </row>
    <row r="102" spans="1:5" hidden="1" x14ac:dyDescent="0.2">
      <c r="A102" s="6" t="s">
        <v>393</v>
      </c>
      <c r="B102" s="7" t="s">
        <v>409</v>
      </c>
      <c r="C102" s="2" t="s">
        <v>84</v>
      </c>
      <c r="D102" s="8"/>
      <c r="E102" s="4">
        <v>25</v>
      </c>
    </row>
    <row r="103" spans="1:5" hidden="1" x14ac:dyDescent="0.2">
      <c r="A103" s="6" t="s">
        <v>395</v>
      </c>
      <c r="B103" s="7" t="s">
        <v>410</v>
      </c>
      <c r="C103" s="2" t="s">
        <v>85</v>
      </c>
      <c r="D103" s="8"/>
      <c r="E103" s="4">
        <v>25</v>
      </c>
    </row>
    <row r="104" spans="1:5" hidden="1" x14ac:dyDescent="0.2">
      <c r="A104" s="6" t="s">
        <v>397</v>
      </c>
      <c r="B104" s="7" t="s">
        <v>411</v>
      </c>
      <c r="C104" s="2" t="s">
        <v>86</v>
      </c>
      <c r="D104" s="8"/>
      <c r="E104" s="4">
        <v>25</v>
      </c>
    </row>
    <row r="105" spans="1:5" hidden="1" x14ac:dyDescent="0.2">
      <c r="A105" s="6" t="s">
        <v>399</v>
      </c>
      <c r="B105" s="7" t="s">
        <v>412</v>
      </c>
      <c r="C105" s="2" t="s">
        <v>87</v>
      </c>
      <c r="D105" s="8"/>
      <c r="E105" s="4">
        <v>25</v>
      </c>
    </row>
    <row r="106" spans="1:5" hidden="1" x14ac:dyDescent="0.2">
      <c r="A106" s="6"/>
      <c r="B106" s="7"/>
      <c r="C106" s="2"/>
      <c r="D106" s="8"/>
      <c r="E106" s="4"/>
    </row>
    <row r="107" spans="1:5" hidden="1" x14ac:dyDescent="0.2">
      <c r="A107" s="6" t="s">
        <v>413</v>
      </c>
      <c r="B107" s="7" t="s">
        <v>414</v>
      </c>
      <c r="C107" s="1" t="s">
        <v>88</v>
      </c>
      <c r="D107" s="8"/>
      <c r="E107" s="4">
        <v>20</v>
      </c>
    </row>
    <row r="108" spans="1:5" hidden="1" x14ac:dyDescent="0.2">
      <c r="A108" s="6" t="s">
        <v>415</v>
      </c>
      <c r="B108" s="7" t="s">
        <v>416</v>
      </c>
      <c r="C108" s="1" t="s">
        <v>89</v>
      </c>
      <c r="D108" s="8"/>
      <c r="E108" s="4">
        <v>20</v>
      </c>
    </row>
    <row r="109" spans="1:5" hidden="1" x14ac:dyDescent="0.2">
      <c r="A109" s="6" t="s">
        <v>417</v>
      </c>
      <c r="B109" s="7" t="s">
        <v>418</v>
      </c>
      <c r="C109" s="1" t="s">
        <v>90</v>
      </c>
      <c r="D109" s="8"/>
      <c r="E109" s="4">
        <v>20</v>
      </c>
    </row>
    <row r="110" spans="1:5" hidden="1" x14ac:dyDescent="0.2">
      <c r="A110" s="6" t="s">
        <v>419</v>
      </c>
      <c r="B110" s="7" t="s">
        <v>420</v>
      </c>
      <c r="C110" s="1" t="s">
        <v>91</v>
      </c>
      <c r="D110" s="8"/>
      <c r="E110" s="4">
        <v>20</v>
      </c>
    </row>
    <row r="111" spans="1:5" hidden="1" x14ac:dyDescent="0.2">
      <c r="A111" s="6" t="s">
        <v>421</v>
      </c>
      <c r="B111" s="7" t="s">
        <v>422</v>
      </c>
      <c r="C111" s="1" t="s">
        <v>92</v>
      </c>
      <c r="D111" s="8"/>
      <c r="E111" s="4">
        <v>20</v>
      </c>
    </row>
    <row r="112" spans="1:5" hidden="1" x14ac:dyDescent="0.2">
      <c r="A112" s="6"/>
      <c r="B112" s="7"/>
      <c r="C112" s="2"/>
      <c r="D112" s="8"/>
      <c r="E112" s="4"/>
    </row>
    <row r="113" spans="1:5" hidden="1" x14ac:dyDescent="0.2">
      <c r="A113" s="6" t="s">
        <v>423</v>
      </c>
      <c r="B113" s="7" t="s">
        <v>424</v>
      </c>
      <c r="C113" s="1" t="s">
        <v>93</v>
      </c>
      <c r="D113" s="8"/>
      <c r="E113" s="4">
        <v>12</v>
      </c>
    </row>
    <row r="114" spans="1:5" hidden="1" x14ac:dyDescent="0.2">
      <c r="A114" s="6" t="s">
        <v>425</v>
      </c>
      <c r="B114" s="7" t="s">
        <v>426</v>
      </c>
      <c r="C114" s="1" t="s">
        <v>94</v>
      </c>
      <c r="D114" s="8"/>
      <c r="E114" s="4">
        <v>12</v>
      </c>
    </row>
    <row r="115" spans="1:5" hidden="1" x14ac:dyDescent="0.2">
      <c r="A115" s="6" t="s">
        <v>427</v>
      </c>
      <c r="B115" s="7" t="s">
        <v>428</v>
      </c>
      <c r="C115" s="1" t="s">
        <v>95</v>
      </c>
      <c r="D115" s="8"/>
      <c r="E115" s="4">
        <v>12</v>
      </c>
    </row>
    <row r="116" spans="1:5" hidden="1" x14ac:dyDescent="0.2">
      <c r="A116" s="6" t="s">
        <v>429</v>
      </c>
      <c r="B116" s="7" t="s">
        <v>430</v>
      </c>
      <c r="C116" s="1" t="s">
        <v>96</v>
      </c>
      <c r="D116" s="8"/>
      <c r="E116" s="4">
        <v>12</v>
      </c>
    </row>
    <row r="117" spans="1:5" hidden="1" x14ac:dyDescent="0.2">
      <c r="A117" s="6" t="s">
        <v>431</v>
      </c>
      <c r="B117" s="7" t="s">
        <v>432</v>
      </c>
      <c r="C117" s="1" t="s">
        <v>97</v>
      </c>
      <c r="D117" s="8"/>
      <c r="E117" s="4">
        <v>12</v>
      </c>
    </row>
    <row r="118" spans="1:5" hidden="1" x14ac:dyDescent="0.2">
      <c r="A118" s="6"/>
      <c r="B118" s="7"/>
      <c r="C118" s="1"/>
      <c r="D118" s="8"/>
      <c r="E118" s="4"/>
    </row>
    <row r="119" spans="1:5" ht="12.75" hidden="1" customHeight="1" x14ac:dyDescent="0.2">
      <c r="A119" s="6" t="s">
        <v>433</v>
      </c>
      <c r="B119" s="7" t="s">
        <v>434</v>
      </c>
      <c r="C119" s="2" t="s">
        <v>98</v>
      </c>
      <c r="D119" s="8"/>
      <c r="E119" s="4">
        <v>20</v>
      </c>
    </row>
    <row r="120" spans="1:5" hidden="1" x14ac:dyDescent="0.2">
      <c r="A120" s="6"/>
      <c r="B120" s="7"/>
      <c r="C120" s="2"/>
      <c r="D120" s="8"/>
      <c r="E120" s="4"/>
    </row>
    <row r="121" spans="1:5" hidden="1" x14ac:dyDescent="0.2">
      <c r="A121" s="6" t="s">
        <v>435</v>
      </c>
      <c r="B121" s="7" t="s">
        <v>436</v>
      </c>
      <c r="C121" s="2" t="s">
        <v>99</v>
      </c>
      <c r="D121" s="8"/>
      <c r="E121" s="4">
        <v>65</v>
      </c>
    </row>
    <row r="122" spans="1:5" hidden="1" x14ac:dyDescent="0.2">
      <c r="A122" s="6" t="s">
        <v>437</v>
      </c>
      <c r="B122" s="7" t="s">
        <v>438</v>
      </c>
      <c r="C122" s="2" t="s">
        <v>100</v>
      </c>
      <c r="D122" s="8"/>
      <c r="E122" s="4">
        <v>65</v>
      </c>
    </row>
    <row r="123" spans="1:5" hidden="1" x14ac:dyDescent="0.2">
      <c r="A123" s="6" t="s">
        <v>439</v>
      </c>
      <c r="B123" s="7" t="s">
        <v>440</v>
      </c>
      <c r="C123" s="2" t="s">
        <v>101</v>
      </c>
      <c r="D123" s="8"/>
      <c r="E123" s="4">
        <v>65</v>
      </c>
    </row>
    <row r="124" spans="1:5" hidden="1" x14ac:dyDescent="0.2">
      <c r="A124" s="6" t="s">
        <v>441</v>
      </c>
      <c r="B124" s="7" t="s">
        <v>442</v>
      </c>
      <c r="C124" s="2" t="s">
        <v>102</v>
      </c>
      <c r="D124" s="8"/>
      <c r="E124" s="4">
        <v>65</v>
      </c>
    </row>
    <row r="125" spans="1:5" hidden="1" x14ac:dyDescent="0.2">
      <c r="A125" s="6" t="s">
        <v>443</v>
      </c>
      <c r="B125" s="7" t="s">
        <v>444</v>
      </c>
      <c r="C125" s="2" t="s">
        <v>103</v>
      </c>
      <c r="D125" s="8"/>
      <c r="E125" s="4">
        <v>65</v>
      </c>
    </row>
    <row r="126" spans="1:5" hidden="1" x14ac:dyDescent="0.2">
      <c r="A126" s="6" t="s">
        <v>445</v>
      </c>
      <c r="B126" s="7" t="s">
        <v>446</v>
      </c>
      <c r="C126" s="2" t="s">
        <v>104</v>
      </c>
      <c r="D126" s="8"/>
      <c r="E126" s="4">
        <v>65</v>
      </c>
    </row>
    <row r="127" spans="1:5" hidden="1" x14ac:dyDescent="0.2">
      <c r="A127" s="6" t="s">
        <v>447</v>
      </c>
      <c r="B127" s="7" t="s">
        <v>448</v>
      </c>
      <c r="C127" s="2" t="s">
        <v>105</v>
      </c>
      <c r="D127" s="8"/>
      <c r="E127" s="4">
        <v>60</v>
      </c>
    </row>
    <row r="128" spans="1:5" hidden="1" x14ac:dyDescent="0.2">
      <c r="A128" s="6" t="s">
        <v>449</v>
      </c>
      <c r="B128" s="7" t="s">
        <v>450</v>
      </c>
      <c r="C128" s="2" t="s">
        <v>106</v>
      </c>
      <c r="D128" s="8"/>
      <c r="E128" s="4">
        <v>60</v>
      </c>
    </row>
    <row r="129" spans="1:8" hidden="1" x14ac:dyDescent="0.2">
      <c r="A129" s="6" t="s">
        <v>451</v>
      </c>
      <c r="B129" s="7" t="s">
        <v>452</v>
      </c>
      <c r="C129" s="2" t="s">
        <v>107</v>
      </c>
      <c r="D129" s="8"/>
      <c r="E129" s="4">
        <v>65</v>
      </c>
    </row>
    <row r="130" spans="1:8" hidden="1" x14ac:dyDescent="0.2">
      <c r="A130" s="6" t="s">
        <v>453</v>
      </c>
      <c r="B130" s="7" t="s">
        <v>454</v>
      </c>
      <c r="C130" s="2" t="s">
        <v>108</v>
      </c>
      <c r="D130" s="8"/>
      <c r="E130" s="4">
        <v>65</v>
      </c>
    </row>
    <row r="131" spans="1:8" hidden="1" x14ac:dyDescent="0.2">
      <c r="A131" s="6" t="s">
        <v>455</v>
      </c>
      <c r="B131" s="7" t="s">
        <v>456</v>
      </c>
      <c r="C131" s="2" t="s">
        <v>109</v>
      </c>
      <c r="D131" s="8"/>
      <c r="E131" s="4">
        <v>65</v>
      </c>
    </row>
    <row r="132" spans="1:8" hidden="1" x14ac:dyDescent="0.2">
      <c r="A132" s="6" t="s">
        <v>457</v>
      </c>
      <c r="B132" s="7" t="s">
        <v>458</v>
      </c>
      <c r="C132" s="2" t="s">
        <v>110</v>
      </c>
      <c r="D132" s="8"/>
      <c r="E132" s="4">
        <v>50</v>
      </c>
    </row>
    <row r="133" spans="1:8" hidden="1" x14ac:dyDescent="0.2">
      <c r="A133" s="6" t="s">
        <v>459</v>
      </c>
      <c r="B133" s="7" t="s">
        <v>460</v>
      </c>
      <c r="C133" s="2" t="s">
        <v>111</v>
      </c>
      <c r="D133" s="8"/>
      <c r="E133" s="4">
        <v>75</v>
      </c>
    </row>
    <row r="134" spans="1:8" s="14" customFormat="1" hidden="1" x14ac:dyDescent="0.2">
      <c r="A134" s="9" t="s">
        <v>461</v>
      </c>
      <c r="B134" s="10" t="s">
        <v>462</v>
      </c>
      <c r="C134" s="11" t="s">
        <v>112</v>
      </c>
      <c r="D134" s="12"/>
      <c r="E134" s="13">
        <v>85</v>
      </c>
      <c r="G134" s="9"/>
      <c r="H134" s="9"/>
    </row>
    <row r="135" spans="1:8" hidden="1" x14ac:dyDescent="0.2">
      <c r="A135" s="6"/>
      <c r="B135" s="7"/>
      <c r="C135" s="2"/>
      <c r="D135" s="8"/>
      <c r="E135" s="4"/>
    </row>
    <row r="136" spans="1:8" hidden="1" x14ac:dyDescent="0.2">
      <c r="A136" s="6" t="s">
        <v>463</v>
      </c>
      <c r="B136" s="7" t="s">
        <v>464</v>
      </c>
      <c r="C136" s="2" t="s">
        <v>113</v>
      </c>
      <c r="D136" s="8"/>
      <c r="E136" s="4">
        <v>85</v>
      </c>
    </row>
    <row r="137" spans="1:8" hidden="1" x14ac:dyDescent="0.2">
      <c r="A137" s="6" t="s">
        <v>465</v>
      </c>
      <c r="B137" s="7" t="s">
        <v>466</v>
      </c>
      <c r="C137" s="2" t="s">
        <v>114</v>
      </c>
      <c r="D137" s="8"/>
      <c r="E137" s="4">
        <v>105</v>
      </c>
    </row>
    <row r="138" spans="1:8" hidden="1" x14ac:dyDescent="0.2">
      <c r="A138" s="6" t="s">
        <v>467</v>
      </c>
      <c r="B138" s="7" t="s">
        <v>468</v>
      </c>
      <c r="C138" s="16" t="s">
        <v>115</v>
      </c>
      <c r="D138" s="8"/>
      <c r="E138" s="4">
        <v>2</v>
      </c>
    </row>
    <row r="139" spans="1:8" hidden="1" x14ac:dyDescent="0.2">
      <c r="A139" s="6" t="s">
        <v>469</v>
      </c>
      <c r="B139" s="7" t="s">
        <v>470</v>
      </c>
      <c r="C139" s="16" t="s">
        <v>116</v>
      </c>
      <c r="D139" s="8"/>
      <c r="E139" s="4">
        <v>2</v>
      </c>
    </row>
    <row r="140" spans="1:8" hidden="1" x14ac:dyDescent="0.2">
      <c r="A140" s="6"/>
      <c r="B140" s="7"/>
      <c r="C140" s="16"/>
      <c r="D140" s="8"/>
      <c r="E140" s="4"/>
    </row>
    <row r="141" spans="1:8" hidden="1" x14ac:dyDescent="0.2">
      <c r="A141" s="6" t="s">
        <v>471</v>
      </c>
      <c r="B141" s="7" t="s">
        <v>472</v>
      </c>
      <c r="C141" s="16" t="s">
        <v>117</v>
      </c>
      <c r="D141" s="8"/>
      <c r="E141" s="4">
        <v>10</v>
      </c>
    </row>
    <row r="142" spans="1:8" hidden="1" x14ac:dyDescent="0.2"/>
    <row r="143" spans="1:8" hidden="1" x14ac:dyDescent="0.2">
      <c r="A143" s="6" t="s">
        <v>473</v>
      </c>
      <c r="B143" s="7" t="s">
        <v>474</v>
      </c>
      <c r="C143" s="17" t="s">
        <v>118</v>
      </c>
      <c r="D143" s="17"/>
      <c r="E143" s="4">
        <v>14</v>
      </c>
    </row>
    <row r="144" spans="1:8" hidden="1" x14ac:dyDescent="0.2">
      <c r="A144" s="6" t="s">
        <v>475</v>
      </c>
      <c r="B144" s="7" t="s">
        <v>476</v>
      </c>
      <c r="C144" s="17" t="s">
        <v>119</v>
      </c>
      <c r="D144" s="17"/>
      <c r="E144" s="4">
        <v>14</v>
      </c>
    </row>
    <row r="145" spans="1:5" hidden="1" x14ac:dyDescent="0.2">
      <c r="A145" s="6" t="s">
        <v>477</v>
      </c>
      <c r="B145" s="7" t="s">
        <v>478</v>
      </c>
      <c r="C145" s="17" t="s">
        <v>120</v>
      </c>
      <c r="D145" s="17"/>
      <c r="E145" s="4">
        <v>14</v>
      </c>
    </row>
    <row r="146" spans="1:5" hidden="1" x14ac:dyDescent="0.2">
      <c r="A146" s="6" t="s">
        <v>479</v>
      </c>
      <c r="B146" s="7" t="s">
        <v>480</v>
      </c>
      <c r="C146" s="17" t="s">
        <v>121</v>
      </c>
      <c r="D146" s="17"/>
      <c r="E146" s="4">
        <v>14</v>
      </c>
    </row>
    <row r="147" spans="1:5" hidden="1" x14ac:dyDescent="0.2">
      <c r="A147" s="6" t="s">
        <v>481</v>
      </c>
      <c r="B147" s="7" t="s">
        <v>482</v>
      </c>
      <c r="C147" s="17" t="s">
        <v>122</v>
      </c>
      <c r="D147" s="17"/>
      <c r="E147" s="4">
        <v>14</v>
      </c>
    </row>
    <row r="148" spans="1:5" hidden="1" x14ac:dyDescent="0.2">
      <c r="A148" s="6" t="s">
        <v>483</v>
      </c>
      <c r="B148" s="7" t="s">
        <v>484</v>
      </c>
      <c r="C148" s="17" t="s">
        <v>123</v>
      </c>
      <c r="D148" s="17"/>
      <c r="E148" s="4">
        <v>14</v>
      </c>
    </row>
    <row r="149" spans="1:5" hidden="1" x14ac:dyDescent="0.2">
      <c r="A149" s="6"/>
      <c r="B149" s="7"/>
      <c r="C149" s="17"/>
      <c r="D149" s="17"/>
      <c r="E149" s="4"/>
    </row>
    <row r="150" spans="1:5" hidden="1" x14ac:dyDescent="0.2">
      <c r="A150" s="6" t="s">
        <v>485</v>
      </c>
      <c r="B150" s="7" t="s">
        <v>486</v>
      </c>
      <c r="C150" s="17" t="s">
        <v>124</v>
      </c>
      <c r="D150" s="17"/>
      <c r="E150" s="4">
        <v>14</v>
      </c>
    </row>
    <row r="151" spans="1:5" hidden="1" x14ac:dyDescent="0.2">
      <c r="A151" s="6" t="s">
        <v>487</v>
      </c>
      <c r="B151" s="7" t="s">
        <v>488</v>
      </c>
      <c r="C151" s="17" t="s">
        <v>125</v>
      </c>
      <c r="D151" s="17"/>
      <c r="E151" s="4">
        <v>14</v>
      </c>
    </row>
    <row r="152" spans="1:5" hidden="1" x14ac:dyDescent="0.2">
      <c r="A152" s="6" t="s">
        <v>489</v>
      </c>
      <c r="B152" s="7" t="s">
        <v>490</v>
      </c>
      <c r="C152" s="17" t="s">
        <v>126</v>
      </c>
      <c r="D152" s="17"/>
      <c r="E152" s="4">
        <v>14</v>
      </c>
    </row>
    <row r="153" spans="1:5" hidden="1" x14ac:dyDescent="0.2">
      <c r="A153" s="6" t="s">
        <v>491</v>
      </c>
      <c r="B153" s="7" t="s">
        <v>492</v>
      </c>
      <c r="C153" s="17" t="s">
        <v>127</v>
      </c>
      <c r="D153" s="17"/>
      <c r="E153" s="4">
        <v>14</v>
      </c>
    </row>
    <row r="154" spans="1:5" hidden="1" x14ac:dyDescent="0.2">
      <c r="A154" s="6" t="s">
        <v>493</v>
      </c>
      <c r="B154" s="7" t="s">
        <v>494</v>
      </c>
      <c r="C154" s="17" t="s">
        <v>128</v>
      </c>
      <c r="D154" s="17"/>
      <c r="E154" s="4">
        <v>14</v>
      </c>
    </row>
    <row r="155" spans="1:5" hidden="1" x14ac:dyDescent="0.2">
      <c r="A155" s="6" t="s">
        <v>495</v>
      </c>
      <c r="B155" s="7" t="s">
        <v>496</v>
      </c>
      <c r="C155" s="17" t="s">
        <v>129</v>
      </c>
      <c r="D155" s="17"/>
      <c r="E155" s="4">
        <v>14</v>
      </c>
    </row>
    <row r="156" spans="1:5" hidden="1" x14ac:dyDescent="0.2">
      <c r="A156" s="6" t="s">
        <v>497</v>
      </c>
      <c r="B156" s="7" t="s">
        <v>498</v>
      </c>
      <c r="C156" s="17" t="s">
        <v>130</v>
      </c>
      <c r="D156" s="17"/>
      <c r="E156" s="4">
        <v>14</v>
      </c>
    </row>
    <row r="157" spans="1:5" hidden="1" x14ac:dyDescent="0.2"/>
    <row r="158" spans="1:5" hidden="1" x14ac:dyDescent="0.2">
      <c r="A158" s="6" t="s">
        <v>499</v>
      </c>
      <c r="B158" s="7" t="s">
        <v>500</v>
      </c>
      <c r="C158" s="17" t="s">
        <v>131</v>
      </c>
      <c r="D158" s="17"/>
      <c r="E158" s="4">
        <v>14</v>
      </c>
    </row>
    <row r="159" spans="1:5" hidden="1" x14ac:dyDescent="0.2">
      <c r="A159" s="6" t="s">
        <v>501</v>
      </c>
      <c r="B159" s="7" t="s">
        <v>502</v>
      </c>
      <c r="C159" s="17" t="s">
        <v>132</v>
      </c>
      <c r="D159" s="17"/>
      <c r="E159" s="4">
        <v>14</v>
      </c>
    </row>
    <row r="160" spans="1:5" hidden="1" x14ac:dyDescent="0.2">
      <c r="A160" s="6"/>
      <c r="B160" s="7"/>
      <c r="C160" s="17"/>
      <c r="D160" s="17"/>
      <c r="E160" s="4"/>
    </row>
    <row r="161" spans="1:5" hidden="1" x14ac:dyDescent="0.2">
      <c r="A161" s="6" t="s">
        <v>503</v>
      </c>
      <c r="B161" s="7" t="s">
        <v>504</v>
      </c>
      <c r="C161" s="17" t="s">
        <v>133</v>
      </c>
      <c r="D161" s="17"/>
      <c r="E161" s="4">
        <v>14</v>
      </c>
    </row>
    <row r="162" spans="1:5" hidden="1" x14ac:dyDescent="0.2">
      <c r="A162" s="6" t="s">
        <v>505</v>
      </c>
      <c r="B162" s="7" t="s">
        <v>506</v>
      </c>
      <c r="C162" s="17" t="s">
        <v>134</v>
      </c>
      <c r="D162" s="17"/>
      <c r="E162" s="4">
        <v>14</v>
      </c>
    </row>
    <row r="163" spans="1:5" hidden="1" x14ac:dyDescent="0.2">
      <c r="A163" s="6"/>
      <c r="B163" s="7"/>
      <c r="C163" s="17"/>
      <c r="D163" s="17"/>
      <c r="E163" s="4"/>
    </row>
    <row r="164" spans="1:5" hidden="1" x14ac:dyDescent="0.2">
      <c r="A164" s="6" t="s">
        <v>507</v>
      </c>
      <c r="B164" s="7" t="s">
        <v>508</v>
      </c>
      <c r="C164" s="17" t="s">
        <v>135</v>
      </c>
      <c r="D164" s="17"/>
      <c r="E164" s="4">
        <v>14</v>
      </c>
    </row>
    <row r="165" spans="1:5" ht="25.5" hidden="1" x14ac:dyDescent="0.2">
      <c r="A165" s="6" t="s">
        <v>509</v>
      </c>
      <c r="B165" s="7" t="s">
        <v>510</v>
      </c>
      <c r="C165" s="17" t="s">
        <v>136</v>
      </c>
      <c r="D165" s="17"/>
      <c r="E165" s="4">
        <v>14</v>
      </c>
    </row>
    <row r="166" spans="1:5" hidden="1" x14ac:dyDescent="0.2">
      <c r="A166" s="6" t="s">
        <v>511</v>
      </c>
      <c r="B166" s="7" t="s">
        <v>512</v>
      </c>
      <c r="C166" s="17" t="s">
        <v>137</v>
      </c>
      <c r="D166" s="17"/>
      <c r="E166" s="4">
        <v>14</v>
      </c>
    </row>
    <row r="167" spans="1:5" ht="25.5" hidden="1" x14ac:dyDescent="0.2">
      <c r="A167" s="6" t="s">
        <v>513</v>
      </c>
      <c r="B167" s="7" t="s">
        <v>514</v>
      </c>
      <c r="C167" s="17" t="s">
        <v>138</v>
      </c>
      <c r="D167" s="17"/>
      <c r="E167" s="4">
        <v>14</v>
      </c>
    </row>
    <row r="168" spans="1:5" hidden="1" x14ac:dyDescent="0.2">
      <c r="A168" s="6"/>
      <c r="B168" s="7"/>
      <c r="C168" s="17"/>
      <c r="D168" s="17"/>
      <c r="E168" s="4"/>
    </row>
    <row r="169" spans="1:5" hidden="1" x14ac:dyDescent="0.2">
      <c r="A169" s="6" t="s">
        <v>515</v>
      </c>
      <c r="B169" s="7" t="s">
        <v>516</v>
      </c>
      <c r="C169" s="77" t="s">
        <v>139</v>
      </c>
      <c r="D169" s="77"/>
      <c r="E169" s="4">
        <v>14</v>
      </c>
    </row>
    <row r="170" spans="1:5" hidden="1" x14ac:dyDescent="0.2">
      <c r="A170" s="6" t="s">
        <v>517</v>
      </c>
      <c r="B170" s="7" t="s">
        <v>518</v>
      </c>
      <c r="C170" s="18" t="s">
        <v>140</v>
      </c>
      <c r="D170" s="17"/>
      <c r="E170" s="4">
        <v>14</v>
      </c>
    </row>
    <row r="171" spans="1:5" hidden="1" x14ac:dyDescent="0.2">
      <c r="A171" s="6" t="s">
        <v>519</v>
      </c>
      <c r="B171" s="7" t="s">
        <v>520</v>
      </c>
      <c r="C171" s="18" t="s">
        <v>141</v>
      </c>
      <c r="D171" s="17"/>
      <c r="E171" s="4">
        <v>14</v>
      </c>
    </row>
    <row r="172" spans="1:5" hidden="1" x14ac:dyDescent="0.2">
      <c r="A172" s="6"/>
      <c r="B172" s="7"/>
      <c r="C172" s="17"/>
      <c r="D172" s="17"/>
      <c r="E172" s="4"/>
    </row>
    <row r="173" spans="1:5" hidden="1" x14ac:dyDescent="0.2">
      <c r="A173" s="6" t="s">
        <v>521</v>
      </c>
      <c r="B173" s="7" t="s">
        <v>522</v>
      </c>
      <c r="C173" s="17" t="s">
        <v>142</v>
      </c>
      <c r="D173" s="17"/>
      <c r="E173" s="4">
        <v>14</v>
      </c>
    </row>
    <row r="174" spans="1:5" hidden="1" x14ac:dyDescent="0.2">
      <c r="A174" s="6" t="s">
        <v>523</v>
      </c>
      <c r="B174" s="7" t="s">
        <v>524</v>
      </c>
      <c r="C174" s="17" t="s">
        <v>143</v>
      </c>
      <c r="D174" s="17"/>
      <c r="E174" s="4">
        <v>14</v>
      </c>
    </row>
    <row r="175" spans="1:5" hidden="1" x14ac:dyDescent="0.2">
      <c r="A175" s="6" t="s">
        <v>525</v>
      </c>
      <c r="B175" s="7" t="s">
        <v>526</v>
      </c>
      <c r="C175" s="18" t="s">
        <v>144</v>
      </c>
      <c r="D175" s="17"/>
      <c r="E175" s="4">
        <v>14</v>
      </c>
    </row>
    <row r="176" spans="1:5" hidden="1" x14ac:dyDescent="0.2">
      <c r="A176" s="6" t="s">
        <v>527</v>
      </c>
      <c r="B176" s="7" t="s">
        <v>528</v>
      </c>
      <c r="C176" s="17" t="s">
        <v>145</v>
      </c>
      <c r="D176" s="17"/>
      <c r="E176" s="4">
        <v>14</v>
      </c>
    </row>
    <row r="177" spans="1:5" hidden="1" x14ac:dyDescent="0.2">
      <c r="A177" s="6" t="s">
        <v>529</v>
      </c>
      <c r="B177" s="7" t="s">
        <v>530</v>
      </c>
      <c r="C177" s="17" t="s">
        <v>146</v>
      </c>
      <c r="D177" s="17"/>
      <c r="E177" s="4">
        <v>14</v>
      </c>
    </row>
    <row r="178" spans="1:5" hidden="1" x14ac:dyDescent="0.2">
      <c r="A178" s="6"/>
      <c r="B178" s="7"/>
      <c r="C178" s="17"/>
      <c r="D178" s="17"/>
      <c r="E178" s="4"/>
    </row>
    <row r="179" spans="1:5" hidden="1" x14ac:dyDescent="0.2">
      <c r="A179" s="6" t="s">
        <v>531</v>
      </c>
      <c r="B179" s="7" t="s">
        <v>532</v>
      </c>
      <c r="C179" s="19" t="s">
        <v>147</v>
      </c>
      <c r="D179" s="17"/>
      <c r="E179" s="4">
        <v>3.5</v>
      </c>
    </row>
    <row r="180" spans="1:5" hidden="1" x14ac:dyDescent="0.2">
      <c r="A180" s="6" t="s">
        <v>533</v>
      </c>
      <c r="B180" s="7" t="s">
        <v>534</v>
      </c>
      <c r="C180" s="19" t="s">
        <v>148</v>
      </c>
      <c r="D180" s="17"/>
      <c r="E180" s="4">
        <v>3.5</v>
      </c>
    </row>
    <row r="181" spans="1:5" ht="15" hidden="1" x14ac:dyDescent="0.2">
      <c r="A181" s="6"/>
      <c r="B181" s="7"/>
      <c r="C181" s="20"/>
      <c r="D181" s="8"/>
      <c r="E181" s="4"/>
    </row>
    <row r="182" spans="1:5" hidden="1" x14ac:dyDescent="0.2">
      <c r="A182" s="6" t="s">
        <v>535</v>
      </c>
      <c r="B182" s="7" t="s">
        <v>536</v>
      </c>
      <c r="C182" s="1" t="s">
        <v>149</v>
      </c>
      <c r="D182" s="8"/>
      <c r="E182" s="4">
        <v>35</v>
      </c>
    </row>
    <row r="183" spans="1:5" hidden="1" x14ac:dyDescent="0.2">
      <c r="A183" s="6" t="s">
        <v>537</v>
      </c>
      <c r="B183" s="7" t="s">
        <v>538</v>
      </c>
      <c r="C183" s="1" t="s">
        <v>150</v>
      </c>
      <c r="D183" s="8"/>
      <c r="E183" s="4">
        <v>35</v>
      </c>
    </row>
    <row r="184" spans="1:5" ht="15" hidden="1" x14ac:dyDescent="0.2">
      <c r="A184" s="6"/>
      <c r="B184" s="7"/>
      <c r="C184" s="20"/>
      <c r="D184" s="8"/>
      <c r="E184" s="4"/>
    </row>
    <row r="185" spans="1:5" hidden="1" x14ac:dyDescent="0.2">
      <c r="A185" s="6" t="s">
        <v>539</v>
      </c>
      <c r="B185" s="7" t="s">
        <v>540</v>
      </c>
      <c r="C185" s="2" t="s">
        <v>151</v>
      </c>
      <c r="D185" s="8"/>
      <c r="E185" s="4">
        <v>35</v>
      </c>
    </row>
    <row r="186" spans="1:5" hidden="1" x14ac:dyDescent="0.2">
      <c r="A186" s="6"/>
      <c r="B186" s="7"/>
      <c r="C186" s="2"/>
      <c r="D186" s="8"/>
      <c r="E186" s="4"/>
    </row>
    <row r="187" spans="1:5" hidden="1" x14ac:dyDescent="0.2">
      <c r="A187" s="6" t="s">
        <v>541</v>
      </c>
      <c r="B187" s="7" t="s">
        <v>542</v>
      </c>
      <c r="C187" s="21" t="s">
        <v>152</v>
      </c>
      <c r="D187" s="8"/>
      <c r="E187" s="4">
        <v>35</v>
      </c>
    </row>
    <row r="188" spans="1:5" hidden="1" x14ac:dyDescent="0.2">
      <c r="A188" s="6" t="s">
        <v>543</v>
      </c>
      <c r="B188" s="7" t="s">
        <v>544</v>
      </c>
      <c r="C188" s="21" t="s">
        <v>153</v>
      </c>
      <c r="D188" s="8"/>
      <c r="E188" s="4">
        <v>30</v>
      </c>
    </row>
    <row r="189" spans="1:5" hidden="1" x14ac:dyDescent="0.2">
      <c r="A189" s="6" t="s">
        <v>545</v>
      </c>
      <c r="B189" s="7" t="s">
        <v>546</v>
      </c>
      <c r="C189" s="21" t="s">
        <v>154</v>
      </c>
      <c r="D189" s="8"/>
      <c r="E189" s="4">
        <v>70</v>
      </c>
    </row>
    <row r="190" spans="1:5" hidden="1" x14ac:dyDescent="0.2">
      <c r="A190" s="6" t="s">
        <v>547</v>
      </c>
      <c r="B190" s="7" t="s">
        <v>548</v>
      </c>
      <c r="C190" s="21" t="s">
        <v>155</v>
      </c>
      <c r="D190" s="8"/>
      <c r="E190" s="4">
        <v>60</v>
      </c>
    </row>
    <row r="191" spans="1:5" hidden="1" x14ac:dyDescent="0.2">
      <c r="A191" s="6" t="s">
        <v>549</v>
      </c>
      <c r="B191" s="7" t="s">
        <v>550</v>
      </c>
      <c r="C191" s="21" t="s">
        <v>156</v>
      </c>
      <c r="D191" s="8"/>
      <c r="E191" s="4">
        <v>30</v>
      </c>
    </row>
    <row r="192" spans="1:5" hidden="1" x14ac:dyDescent="0.2">
      <c r="A192" s="6"/>
      <c r="B192" s="7"/>
      <c r="C192" s="21"/>
      <c r="D192" s="8"/>
      <c r="E192" s="4"/>
    </row>
    <row r="193" spans="1:5" ht="15" hidden="1" x14ac:dyDescent="0.2">
      <c r="A193" s="6" t="s">
        <v>551</v>
      </c>
      <c r="B193" s="7" t="s">
        <v>552</v>
      </c>
      <c r="C193" s="20" t="s">
        <v>157</v>
      </c>
      <c r="D193" s="8"/>
      <c r="E193" s="4">
        <v>10</v>
      </c>
    </row>
    <row r="194" spans="1:5" ht="15" hidden="1" x14ac:dyDescent="0.2">
      <c r="A194" s="6" t="s">
        <v>553</v>
      </c>
      <c r="B194" s="7" t="s">
        <v>554</v>
      </c>
      <c r="C194" s="20" t="s">
        <v>158</v>
      </c>
      <c r="D194" s="8"/>
      <c r="E194" s="4">
        <v>10</v>
      </c>
    </row>
    <row r="195" spans="1:5" ht="15" hidden="1" x14ac:dyDescent="0.2">
      <c r="A195" s="6" t="s">
        <v>555</v>
      </c>
      <c r="B195" s="7" t="s">
        <v>556</v>
      </c>
      <c r="C195" s="20" t="s">
        <v>159</v>
      </c>
      <c r="D195" s="8"/>
      <c r="E195" s="4">
        <v>10</v>
      </c>
    </row>
    <row r="196" spans="1:5" ht="15" hidden="1" x14ac:dyDescent="0.2">
      <c r="A196" s="6" t="s">
        <v>557</v>
      </c>
      <c r="B196" s="7" t="s">
        <v>558</v>
      </c>
      <c r="C196" s="20" t="s">
        <v>160</v>
      </c>
      <c r="D196" s="8"/>
      <c r="E196" s="4">
        <v>10</v>
      </c>
    </row>
    <row r="197" spans="1:5" ht="15" hidden="1" x14ac:dyDescent="0.2">
      <c r="A197" s="6" t="s">
        <v>559</v>
      </c>
      <c r="B197" s="7" t="s">
        <v>560</v>
      </c>
      <c r="C197" s="20" t="s">
        <v>161</v>
      </c>
      <c r="D197" s="8"/>
      <c r="E197" s="4">
        <v>10</v>
      </c>
    </row>
    <row r="198" spans="1:5" ht="15" hidden="1" x14ac:dyDescent="0.2">
      <c r="A198" s="6" t="s">
        <v>561</v>
      </c>
      <c r="B198" s="7" t="s">
        <v>562</v>
      </c>
      <c r="C198" s="20" t="s">
        <v>162</v>
      </c>
      <c r="D198" s="8"/>
      <c r="E198" s="4">
        <v>10</v>
      </c>
    </row>
    <row r="199" spans="1:5" ht="15" hidden="1" x14ac:dyDescent="0.2">
      <c r="A199" s="6" t="s">
        <v>563</v>
      </c>
      <c r="B199" s="7" t="s">
        <v>564</v>
      </c>
      <c r="C199" s="20" t="s">
        <v>163</v>
      </c>
      <c r="D199" s="8"/>
      <c r="E199" s="4">
        <v>10</v>
      </c>
    </row>
    <row r="200" spans="1:5" ht="15" hidden="1" x14ac:dyDescent="0.2">
      <c r="A200" s="6" t="s">
        <v>565</v>
      </c>
      <c r="B200" s="7" t="s">
        <v>566</v>
      </c>
      <c r="C200" s="20" t="s">
        <v>164</v>
      </c>
      <c r="D200" s="8"/>
      <c r="E200" s="4">
        <v>10</v>
      </c>
    </row>
    <row r="201" spans="1:5" ht="15" hidden="1" x14ac:dyDescent="0.2">
      <c r="A201" s="6" t="s">
        <v>567</v>
      </c>
      <c r="B201" s="7" t="s">
        <v>568</v>
      </c>
      <c r="C201" s="20" t="s">
        <v>569</v>
      </c>
      <c r="D201" s="8"/>
      <c r="E201" s="4">
        <v>45</v>
      </c>
    </row>
    <row r="202" spans="1:5" ht="15" hidden="1" x14ac:dyDescent="0.2">
      <c r="A202" s="6" t="s">
        <v>570</v>
      </c>
      <c r="B202" s="7" t="s">
        <v>571</v>
      </c>
      <c r="C202" s="20" t="s">
        <v>572</v>
      </c>
      <c r="D202" s="8"/>
      <c r="E202" s="4">
        <v>45</v>
      </c>
    </row>
    <row r="203" spans="1:5" ht="15" hidden="1" x14ac:dyDescent="0.2">
      <c r="A203" s="6" t="s">
        <v>573</v>
      </c>
      <c r="B203" s="7" t="s">
        <v>574</v>
      </c>
      <c r="C203" s="20" t="s">
        <v>575</v>
      </c>
      <c r="D203" s="8"/>
      <c r="E203" s="4">
        <v>45</v>
      </c>
    </row>
    <row r="204" spans="1:5" ht="15" hidden="1" x14ac:dyDescent="0.2">
      <c r="A204" s="6" t="s">
        <v>576</v>
      </c>
      <c r="B204" s="7" t="s">
        <v>577</v>
      </c>
      <c r="C204" s="20" t="s">
        <v>578</v>
      </c>
      <c r="D204" s="8"/>
      <c r="E204" s="4">
        <v>45</v>
      </c>
    </row>
    <row r="205" spans="1:5" ht="15" hidden="1" x14ac:dyDescent="0.2">
      <c r="A205" s="6" t="s">
        <v>579</v>
      </c>
      <c r="B205" s="7" t="s">
        <v>580</v>
      </c>
      <c r="C205" s="20" t="s">
        <v>581</v>
      </c>
      <c r="D205" s="8"/>
      <c r="E205" s="4">
        <v>45</v>
      </c>
    </row>
    <row r="206" spans="1:5" ht="15" hidden="1" x14ac:dyDescent="0.2">
      <c r="A206" s="6" t="s">
        <v>582</v>
      </c>
      <c r="B206" s="7" t="s">
        <v>583</v>
      </c>
      <c r="C206" s="20" t="s">
        <v>584</v>
      </c>
      <c r="D206" s="8"/>
      <c r="E206" s="4">
        <v>45</v>
      </c>
    </row>
    <row r="207" spans="1:5" ht="15" hidden="1" x14ac:dyDescent="0.2">
      <c r="A207" s="6" t="s">
        <v>585</v>
      </c>
      <c r="B207" s="7" t="s">
        <v>586</v>
      </c>
      <c r="C207" s="20" t="s">
        <v>587</v>
      </c>
      <c r="D207" s="8"/>
      <c r="E207" s="4">
        <v>45</v>
      </c>
    </row>
    <row r="208" spans="1:5" ht="15" hidden="1" x14ac:dyDescent="0.2">
      <c r="A208" s="6" t="s">
        <v>588</v>
      </c>
      <c r="B208" s="7" t="s">
        <v>589</v>
      </c>
      <c r="C208" s="20" t="s">
        <v>590</v>
      </c>
      <c r="D208" s="8"/>
      <c r="E208" s="4">
        <v>45</v>
      </c>
    </row>
    <row r="209" spans="1:12" hidden="1" x14ac:dyDescent="0.2">
      <c r="A209" s="6"/>
      <c r="B209" s="7"/>
      <c r="C209" s="21"/>
      <c r="D209" s="8"/>
      <c r="E209" s="4"/>
    </row>
    <row r="210" spans="1:12" hidden="1" x14ac:dyDescent="0.2">
      <c r="A210" s="6" t="s">
        <v>591</v>
      </c>
      <c r="B210" s="7" t="s">
        <v>592</v>
      </c>
      <c r="C210" s="2" t="s">
        <v>165</v>
      </c>
      <c r="D210" s="8"/>
      <c r="E210" s="4">
        <v>10</v>
      </c>
    </row>
    <row r="211" spans="1:12" hidden="1" x14ac:dyDescent="0.2">
      <c r="A211" s="6" t="s">
        <v>593</v>
      </c>
      <c r="B211" s="7" t="s">
        <v>594</v>
      </c>
      <c r="C211" s="2" t="s">
        <v>166</v>
      </c>
      <c r="D211" s="8"/>
      <c r="E211" s="4">
        <v>10</v>
      </c>
    </row>
    <row r="212" spans="1:12" hidden="1" x14ac:dyDescent="0.2">
      <c r="A212" s="6" t="s">
        <v>595</v>
      </c>
      <c r="B212" s="7" t="s">
        <v>596</v>
      </c>
      <c r="C212" s="2" t="s">
        <v>167</v>
      </c>
      <c r="D212" s="8"/>
      <c r="E212" s="4">
        <v>10</v>
      </c>
    </row>
    <row r="213" spans="1:12" hidden="1" x14ac:dyDescent="0.2">
      <c r="A213" s="6" t="s">
        <v>597</v>
      </c>
      <c r="B213" s="7" t="s">
        <v>598</v>
      </c>
      <c r="C213" s="2" t="s">
        <v>168</v>
      </c>
      <c r="D213" s="8"/>
      <c r="E213" s="4">
        <v>10</v>
      </c>
    </row>
    <row r="214" spans="1:12" hidden="1" x14ac:dyDescent="0.2">
      <c r="A214" s="6" t="s">
        <v>599</v>
      </c>
      <c r="B214" s="7" t="s">
        <v>600</v>
      </c>
      <c r="C214" s="2" t="s">
        <v>169</v>
      </c>
      <c r="D214" s="8"/>
      <c r="E214" s="4">
        <v>10</v>
      </c>
    </row>
    <row r="215" spans="1:12" hidden="1" x14ac:dyDescent="0.2">
      <c r="A215" s="6" t="s">
        <v>601</v>
      </c>
      <c r="B215" s="7" t="s">
        <v>602</v>
      </c>
      <c r="C215" s="2" t="s">
        <v>170</v>
      </c>
      <c r="D215" s="8"/>
      <c r="E215" s="4">
        <v>10</v>
      </c>
    </row>
    <row r="216" spans="1:12" hidden="1" x14ac:dyDescent="0.2">
      <c r="A216" s="6" t="s">
        <v>603</v>
      </c>
      <c r="B216" s="7" t="s">
        <v>604</v>
      </c>
      <c r="C216" s="2" t="s">
        <v>171</v>
      </c>
      <c r="D216" s="8"/>
      <c r="E216" s="4">
        <v>10</v>
      </c>
    </row>
    <row r="217" spans="1:12" hidden="1" x14ac:dyDescent="0.2">
      <c r="A217" s="6" t="s">
        <v>605</v>
      </c>
      <c r="B217" s="7" t="s">
        <v>606</v>
      </c>
      <c r="C217" s="2" t="s">
        <v>172</v>
      </c>
      <c r="D217" s="8"/>
      <c r="E217" s="4">
        <v>10</v>
      </c>
    </row>
    <row r="218" spans="1:12" hidden="1" x14ac:dyDescent="0.2">
      <c r="A218" s="6"/>
      <c r="B218" s="7"/>
      <c r="C218" s="2"/>
      <c r="D218" s="8"/>
      <c r="E218" s="4"/>
    </row>
    <row r="219" spans="1:12" ht="12.75" hidden="1" customHeight="1" x14ac:dyDescent="0.2">
      <c r="A219" s="6" t="s">
        <v>607</v>
      </c>
      <c r="B219" s="7" t="s">
        <v>608</v>
      </c>
      <c r="C219" s="2" t="s">
        <v>173</v>
      </c>
      <c r="D219" s="8"/>
      <c r="E219" s="4">
        <v>15</v>
      </c>
    </row>
    <row r="220" spans="1:12" ht="12.75" hidden="1" customHeight="1" x14ac:dyDescent="0.2">
      <c r="A220" s="6" t="s">
        <v>609</v>
      </c>
      <c r="B220" s="7" t="s">
        <v>610</v>
      </c>
      <c r="C220" s="2" t="s">
        <v>174</v>
      </c>
      <c r="D220" s="8"/>
      <c r="E220" s="4">
        <v>15</v>
      </c>
    </row>
    <row r="221" spans="1:12" ht="12.75" hidden="1" customHeight="1" x14ac:dyDescent="0.2">
      <c r="A221" s="6"/>
      <c r="B221" s="7"/>
      <c r="C221" s="2"/>
      <c r="D221" s="8"/>
      <c r="E221" s="4"/>
    </row>
    <row r="222" spans="1:12" hidden="1" x14ac:dyDescent="0.2">
      <c r="A222" s="6" t="s">
        <v>611</v>
      </c>
      <c r="B222" s="7" t="s">
        <v>612</v>
      </c>
      <c r="C222" s="2" t="s">
        <v>175</v>
      </c>
      <c r="D222" s="8"/>
      <c r="E222" s="4">
        <v>8</v>
      </c>
    </row>
    <row r="223" spans="1:12" hidden="1" x14ac:dyDescent="0.2">
      <c r="A223" s="6" t="s">
        <v>613</v>
      </c>
      <c r="B223" s="7" t="s">
        <v>614</v>
      </c>
      <c r="C223" s="2" t="s">
        <v>176</v>
      </c>
      <c r="D223" s="8"/>
      <c r="E223" s="4">
        <v>4</v>
      </c>
    </row>
    <row r="224" spans="1:12" hidden="1" x14ac:dyDescent="0.2">
      <c r="A224" s="6" t="s">
        <v>615</v>
      </c>
      <c r="B224" s="7" t="s">
        <v>616</v>
      </c>
      <c r="C224" s="1" t="s">
        <v>177</v>
      </c>
      <c r="D224" s="8"/>
      <c r="E224" s="4">
        <v>8</v>
      </c>
      <c r="L224" s="1"/>
    </row>
    <row r="225" spans="1:12" hidden="1" x14ac:dyDescent="0.2">
      <c r="A225" s="6" t="s">
        <v>617</v>
      </c>
      <c r="B225" s="7" t="s">
        <v>618</v>
      </c>
      <c r="C225" s="1" t="s">
        <v>178</v>
      </c>
      <c r="D225" s="8"/>
      <c r="E225" s="4">
        <v>8</v>
      </c>
      <c r="L225" s="1"/>
    </row>
    <row r="226" spans="1:12" hidden="1" x14ac:dyDescent="0.2">
      <c r="A226" s="6" t="s">
        <v>619</v>
      </c>
      <c r="B226" s="7" t="s">
        <v>620</v>
      </c>
      <c r="C226" s="1" t="s">
        <v>179</v>
      </c>
      <c r="D226" s="8"/>
      <c r="E226" s="4">
        <v>8</v>
      </c>
      <c r="L226" s="1"/>
    </row>
    <row r="227" spans="1:12" hidden="1" x14ac:dyDescent="0.2">
      <c r="A227" s="6" t="s">
        <v>621</v>
      </c>
      <c r="B227" s="7" t="s">
        <v>622</v>
      </c>
      <c r="C227" s="1" t="s">
        <v>180</v>
      </c>
      <c r="D227" s="8"/>
      <c r="E227" s="4">
        <v>8</v>
      </c>
      <c r="L227" s="1"/>
    </row>
    <row r="228" spans="1:12" hidden="1" x14ac:dyDescent="0.2">
      <c r="A228" s="6"/>
      <c r="B228" s="7"/>
      <c r="C228" s="2"/>
      <c r="D228" s="8"/>
      <c r="E228" s="4"/>
    </row>
    <row r="229" spans="1:12" hidden="1" x14ac:dyDescent="0.2">
      <c r="A229" s="6" t="s">
        <v>623</v>
      </c>
      <c r="B229" s="7" t="s">
        <v>624</v>
      </c>
      <c r="C229" s="2" t="s">
        <v>181</v>
      </c>
      <c r="D229" s="8"/>
      <c r="E229" s="4">
        <v>30</v>
      </c>
    </row>
    <row r="230" spans="1:12" hidden="1" x14ac:dyDescent="0.2">
      <c r="A230" s="6" t="s">
        <v>625</v>
      </c>
      <c r="B230" s="7" t="s">
        <v>626</v>
      </c>
      <c r="C230" s="2" t="s">
        <v>182</v>
      </c>
      <c r="D230" s="8"/>
      <c r="E230" s="4">
        <v>30</v>
      </c>
    </row>
    <row r="231" spans="1:12" hidden="1" x14ac:dyDescent="0.2">
      <c r="A231" s="6" t="s">
        <v>627</v>
      </c>
      <c r="B231" s="7" t="s">
        <v>628</v>
      </c>
      <c r="C231" s="2" t="s">
        <v>183</v>
      </c>
      <c r="D231" s="8"/>
      <c r="E231" s="4">
        <v>30</v>
      </c>
    </row>
    <row r="232" spans="1:12" hidden="1" x14ac:dyDescent="0.2">
      <c r="A232" s="6" t="s">
        <v>629</v>
      </c>
      <c r="B232" s="7" t="s">
        <v>630</v>
      </c>
      <c r="C232" s="2" t="s">
        <v>184</v>
      </c>
      <c r="D232" s="8"/>
      <c r="E232" s="4">
        <v>30</v>
      </c>
    </row>
    <row r="233" spans="1:12" hidden="1" x14ac:dyDescent="0.2">
      <c r="A233" s="6" t="s">
        <v>631</v>
      </c>
      <c r="B233" s="7" t="s">
        <v>632</v>
      </c>
      <c r="C233" s="2" t="s">
        <v>185</v>
      </c>
      <c r="D233" s="8"/>
      <c r="E233" s="4">
        <v>30</v>
      </c>
    </row>
    <row r="234" spans="1:12" hidden="1" x14ac:dyDescent="0.2">
      <c r="A234" s="6"/>
      <c r="B234" s="7"/>
      <c r="C234" s="2"/>
      <c r="D234" s="8"/>
      <c r="E234" s="4"/>
    </row>
    <row r="235" spans="1:12" hidden="1" x14ac:dyDescent="0.2">
      <c r="A235" s="6" t="s">
        <v>633</v>
      </c>
      <c r="B235" s="7" t="s">
        <v>634</v>
      </c>
      <c r="C235" s="22" t="s">
        <v>186</v>
      </c>
      <c r="D235" s="8"/>
      <c r="E235" s="4">
        <v>12</v>
      </c>
    </row>
    <row r="236" spans="1:12" hidden="1" x14ac:dyDescent="0.2">
      <c r="A236" s="6" t="s">
        <v>635</v>
      </c>
      <c r="B236" s="7" t="s">
        <v>636</v>
      </c>
      <c r="C236" s="22" t="s">
        <v>187</v>
      </c>
      <c r="D236" s="8"/>
      <c r="E236" s="4">
        <v>12</v>
      </c>
    </row>
    <row r="237" spans="1:12" hidden="1" x14ac:dyDescent="0.2">
      <c r="A237" s="6" t="s">
        <v>637</v>
      </c>
      <c r="B237" s="7" t="s">
        <v>638</v>
      </c>
      <c r="C237" s="22" t="s">
        <v>188</v>
      </c>
      <c r="D237" s="8"/>
      <c r="E237" s="4">
        <v>17</v>
      </c>
    </row>
    <row r="238" spans="1:12" hidden="1" x14ac:dyDescent="0.2">
      <c r="A238" s="6" t="s">
        <v>639</v>
      </c>
      <c r="B238" s="7" t="s">
        <v>640</v>
      </c>
      <c r="C238" s="22" t="s">
        <v>189</v>
      </c>
      <c r="D238" s="8"/>
      <c r="E238" s="4">
        <v>6</v>
      </c>
    </row>
    <row r="239" spans="1:12" hidden="1" x14ac:dyDescent="0.2">
      <c r="A239" s="6" t="s">
        <v>641</v>
      </c>
      <c r="B239" s="7" t="s">
        <v>642</v>
      </c>
      <c r="C239" s="16" t="s">
        <v>190</v>
      </c>
      <c r="D239" s="8"/>
      <c r="E239" s="4" t="s">
        <v>279</v>
      </c>
    </row>
    <row r="240" spans="1:12" hidden="1" x14ac:dyDescent="0.2">
      <c r="A240" s="6" t="s">
        <v>643</v>
      </c>
      <c r="B240" s="7" t="s">
        <v>644</v>
      </c>
      <c r="C240" s="16" t="s">
        <v>191</v>
      </c>
      <c r="D240" s="8"/>
      <c r="E240" s="4">
        <v>3</v>
      </c>
    </row>
    <row r="241" spans="1:5" hidden="1" x14ac:dyDescent="0.2">
      <c r="A241" s="6" t="s">
        <v>645</v>
      </c>
      <c r="B241" s="7" t="s">
        <v>646</v>
      </c>
      <c r="C241" s="22" t="s">
        <v>192</v>
      </c>
      <c r="D241" s="8"/>
      <c r="E241" s="4">
        <v>17</v>
      </c>
    </row>
    <row r="242" spans="1:5" hidden="1" x14ac:dyDescent="0.2">
      <c r="A242" s="6" t="s">
        <v>647</v>
      </c>
      <c r="B242" s="7" t="s">
        <v>648</v>
      </c>
      <c r="C242" s="22" t="s">
        <v>193</v>
      </c>
      <c r="D242" s="8"/>
      <c r="E242" s="4">
        <v>17</v>
      </c>
    </row>
    <row r="243" spans="1:5" hidden="1" x14ac:dyDescent="0.2">
      <c r="A243" s="6" t="s">
        <v>649</v>
      </c>
      <c r="B243" s="7" t="s">
        <v>650</v>
      </c>
      <c r="C243" s="22" t="s">
        <v>194</v>
      </c>
      <c r="D243" s="8"/>
      <c r="E243" s="4">
        <v>17</v>
      </c>
    </row>
    <row r="244" spans="1:5" hidden="1" x14ac:dyDescent="0.2">
      <c r="A244" s="6" t="s">
        <v>651</v>
      </c>
      <c r="B244" s="7" t="s">
        <v>652</v>
      </c>
      <c r="C244" s="22" t="s">
        <v>195</v>
      </c>
      <c r="D244" s="8"/>
      <c r="E244" s="4">
        <v>6</v>
      </c>
    </row>
    <row r="245" spans="1:5" hidden="1" x14ac:dyDescent="0.2">
      <c r="A245" s="6" t="s">
        <v>653</v>
      </c>
      <c r="B245" s="7" t="s">
        <v>654</v>
      </c>
      <c r="C245" s="22" t="s">
        <v>196</v>
      </c>
      <c r="D245" s="8"/>
      <c r="E245" s="4">
        <v>5</v>
      </c>
    </row>
    <row r="246" spans="1:5" hidden="1" x14ac:dyDescent="0.2">
      <c r="A246" s="6" t="s">
        <v>655</v>
      </c>
      <c r="B246" s="7" t="s">
        <v>656</v>
      </c>
      <c r="C246" s="22" t="s">
        <v>197</v>
      </c>
      <c r="D246" s="8"/>
      <c r="E246" s="4">
        <v>12</v>
      </c>
    </row>
    <row r="247" spans="1:5" hidden="1" x14ac:dyDescent="0.2">
      <c r="A247" s="6" t="s">
        <v>657</v>
      </c>
      <c r="B247" s="7" t="s">
        <v>658</v>
      </c>
      <c r="C247" s="16" t="s">
        <v>198</v>
      </c>
      <c r="D247" s="8"/>
      <c r="E247" s="4">
        <v>10</v>
      </c>
    </row>
    <row r="248" spans="1:5" hidden="1" x14ac:dyDescent="0.2">
      <c r="A248" s="6" t="s">
        <v>659</v>
      </c>
      <c r="B248" s="7" t="s">
        <v>660</v>
      </c>
      <c r="C248" s="16" t="s">
        <v>199</v>
      </c>
      <c r="D248" s="8"/>
      <c r="E248" s="4">
        <v>2</v>
      </c>
    </row>
    <row r="249" spans="1:5" hidden="1" x14ac:dyDescent="0.2">
      <c r="A249" s="6" t="s">
        <v>661</v>
      </c>
      <c r="B249" s="7" t="s">
        <v>662</v>
      </c>
      <c r="C249" s="16" t="s">
        <v>200</v>
      </c>
      <c r="D249" s="8"/>
      <c r="E249" s="4">
        <v>5</v>
      </c>
    </row>
    <row r="250" spans="1:5" hidden="1" x14ac:dyDescent="0.2">
      <c r="A250" s="6" t="s">
        <v>663</v>
      </c>
      <c r="B250" s="7" t="s">
        <v>664</v>
      </c>
      <c r="C250" s="16" t="s">
        <v>201</v>
      </c>
      <c r="D250" s="8"/>
      <c r="E250" s="4">
        <v>10</v>
      </c>
    </row>
    <row r="251" spans="1:5" hidden="1" x14ac:dyDescent="0.2">
      <c r="A251" s="6" t="s">
        <v>665</v>
      </c>
      <c r="B251" s="7" t="s">
        <v>666</v>
      </c>
      <c r="C251" s="23" t="s">
        <v>202</v>
      </c>
      <c r="D251" s="8"/>
      <c r="E251" s="4">
        <v>3</v>
      </c>
    </row>
    <row r="252" spans="1:5" hidden="1" x14ac:dyDescent="0.2">
      <c r="A252" s="9" t="s">
        <v>667</v>
      </c>
      <c r="B252" s="10" t="s">
        <v>668</v>
      </c>
      <c r="C252" s="24" t="s">
        <v>203</v>
      </c>
      <c r="D252" s="12"/>
      <c r="E252" s="13">
        <v>10</v>
      </c>
    </row>
    <row r="253" spans="1:5" hidden="1" x14ac:dyDescent="0.2">
      <c r="A253" s="6" t="s">
        <v>669</v>
      </c>
      <c r="B253" s="7" t="s">
        <v>670</v>
      </c>
      <c r="C253" s="1" t="s">
        <v>204</v>
      </c>
      <c r="D253" s="8"/>
      <c r="E253" s="4">
        <v>17</v>
      </c>
    </row>
    <row r="254" spans="1:5" hidden="1" x14ac:dyDescent="0.2">
      <c r="A254" s="6" t="s">
        <v>671</v>
      </c>
      <c r="B254" s="7" t="s">
        <v>672</v>
      </c>
      <c r="C254" s="16" t="s">
        <v>205</v>
      </c>
      <c r="D254" s="8"/>
      <c r="E254" s="4">
        <v>7.5</v>
      </c>
    </row>
    <row r="255" spans="1:5" hidden="1" x14ac:dyDescent="0.2">
      <c r="A255" s="6" t="s">
        <v>673</v>
      </c>
      <c r="B255" s="7" t="s">
        <v>674</v>
      </c>
      <c r="C255" s="25" t="s">
        <v>206</v>
      </c>
      <c r="D255" s="8"/>
      <c r="E255" s="4">
        <v>8.5</v>
      </c>
    </row>
    <row r="256" spans="1:5" hidden="1" x14ac:dyDescent="0.2">
      <c r="A256" s="6" t="s">
        <v>675</v>
      </c>
      <c r="B256" s="7" t="s">
        <v>676</v>
      </c>
      <c r="C256" s="25" t="s">
        <v>207</v>
      </c>
      <c r="D256" s="8"/>
      <c r="E256" s="4">
        <v>4</v>
      </c>
    </row>
    <row r="257" spans="1:8" hidden="1" x14ac:dyDescent="0.2">
      <c r="A257" s="6" t="s">
        <v>677</v>
      </c>
      <c r="B257" s="7" t="s">
        <v>678</v>
      </c>
      <c r="C257" s="25" t="s">
        <v>208</v>
      </c>
      <c r="D257" s="8"/>
      <c r="E257" s="4">
        <v>4</v>
      </c>
    </row>
    <row r="258" spans="1:8" hidden="1" x14ac:dyDescent="0.2">
      <c r="A258" s="6" t="s">
        <v>679</v>
      </c>
      <c r="B258" s="7" t="s">
        <v>680</v>
      </c>
      <c r="C258" s="26" t="s">
        <v>209</v>
      </c>
      <c r="D258" s="8"/>
      <c r="E258" s="4">
        <v>6</v>
      </c>
    </row>
    <row r="259" spans="1:8" hidden="1" x14ac:dyDescent="0.2">
      <c r="A259" s="6" t="s">
        <v>681</v>
      </c>
      <c r="B259" s="7" t="s">
        <v>682</v>
      </c>
      <c r="C259" s="2" t="s">
        <v>210</v>
      </c>
      <c r="D259" s="8"/>
      <c r="E259" s="4">
        <v>6</v>
      </c>
    </row>
    <row r="260" spans="1:8" hidden="1" x14ac:dyDescent="0.2">
      <c r="A260" s="6"/>
      <c r="B260" s="7"/>
      <c r="C260" s="22"/>
      <c r="D260" s="8"/>
      <c r="E260" s="4"/>
    </row>
    <row r="261" spans="1:8" ht="12.75" hidden="1" customHeight="1" x14ac:dyDescent="0.2">
      <c r="A261" s="6" t="s">
        <v>683</v>
      </c>
      <c r="B261" s="7" t="s">
        <v>684</v>
      </c>
      <c r="C261" s="2" t="s">
        <v>211</v>
      </c>
      <c r="D261" s="8"/>
      <c r="E261" s="4">
        <v>40</v>
      </c>
    </row>
    <row r="262" spans="1:8" ht="12.75" hidden="1" customHeight="1" x14ac:dyDescent="0.2">
      <c r="A262" s="6" t="s">
        <v>685</v>
      </c>
      <c r="B262" s="7" t="s">
        <v>686</v>
      </c>
      <c r="C262" s="2" t="s">
        <v>212</v>
      </c>
      <c r="D262" s="8"/>
      <c r="E262" s="4">
        <v>7</v>
      </c>
    </row>
    <row r="263" spans="1:8" ht="12.6" hidden="1" customHeight="1" x14ac:dyDescent="0.2">
      <c r="A263" s="6" t="s">
        <v>687</v>
      </c>
      <c r="B263" s="7" t="s">
        <v>688</v>
      </c>
      <c r="C263" s="27" t="s">
        <v>213</v>
      </c>
      <c r="D263" s="8"/>
      <c r="E263" s="4">
        <v>14</v>
      </c>
    </row>
    <row r="264" spans="1:8" ht="12.75" hidden="1" customHeight="1" x14ac:dyDescent="0.2">
      <c r="A264" s="6" t="s">
        <v>689</v>
      </c>
      <c r="B264" s="7" t="s">
        <v>690</v>
      </c>
      <c r="C264" s="21" t="s">
        <v>214</v>
      </c>
      <c r="D264" s="8"/>
      <c r="E264" s="4">
        <v>10</v>
      </c>
    </row>
    <row r="265" spans="1:8" hidden="1" x14ac:dyDescent="0.2">
      <c r="A265" s="6"/>
      <c r="B265" s="7"/>
      <c r="C265" s="2"/>
      <c r="D265" s="8"/>
      <c r="E265" s="4"/>
    </row>
    <row r="266" spans="1:8" hidden="1" x14ac:dyDescent="0.2">
      <c r="A266" s="6" t="s">
        <v>691</v>
      </c>
      <c r="B266" s="28" t="s">
        <v>692</v>
      </c>
      <c r="C266" s="2" t="s">
        <v>215</v>
      </c>
      <c r="D266" s="1"/>
      <c r="E266" s="4">
        <v>5</v>
      </c>
    </row>
    <row r="268" spans="1:8" ht="23.25" customHeight="1" x14ac:dyDescent="0.2">
      <c r="B268" s="29" t="s">
        <v>216</v>
      </c>
      <c r="C268" s="30"/>
      <c r="D268" s="31"/>
      <c r="E268" s="78" t="s">
        <v>217</v>
      </c>
      <c r="F268" s="79"/>
      <c r="G268" s="32" t="s">
        <v>218</v>
      </c>
      <c r="H268" s="33"/>
    </row>
    <row r="269" spans="1:8" x14ac:dyDescent="0.2">
      <c r="B269" s="34" t="s">
        <v>219</v>
      </c>
      <c r="C269" s="35"/>
      <c r="E269" s="36" t="s">
        <v>220</v>
      </c>
      <c r="F269" s="37"/>
      <c r="G269" s="38"/>
      <c r="H269" s="33"/>
    </row>
    <row r="270" spans="1:8" x14ac:dyDescent="0.2">
      <c r="B270" s="34"/>
      <c r="C270" s="39"/>
      <c r="E270" s="40" t="s">
        <v>221</v>
      </c>
      <c r="F270" s="37"/>
      <c r="G270" s="38"/>
      <c r="H270" s="33"/>
    </row>
    <row r="271" spans="1:8" x14ac:dyDescent="0.2">
      <c r="B271" s="34"/>
      <c r="C271" s="39"/>
      <c r="E271" s="40"/>
      <c r="F271" s="37"/>
      <c r="G271" s="38"/>
      <c r="H271" s="33"/>
    </row>
    <row r="272" spans="1:8" ht="13.5" thickBot="1" x14ac:dyDescent="0.25">
      <c r="B272" s="34" t="s">
        <v>222</v>
      </c>
      <c r="C272" s="41"/>
      <c r="E272" s="40"/>
      <c r="F272" s="37"/>
      <c r="G272" s="38"/>
      <c r="H272" s="33"/>
    </row>
    <row r="273" spans="2:7" ht="19.5" customHeight="1" thickBot="1" x14ac:dyDescent="0.25">
      <c r="B273" s="34" t="s">
        <v>223</v>
      </c>
      <c r="C273" s="42"/>
      <c r="E273" s="43" t="s">
        <v>224</v>
      </c>
      <c r="F273" s="44"/>
      <c r="G273" s="45">
        <f ca="1">NOW()</f>
        <v>46199.849750810186</v>
      </c>
    </row>
    <row r="274" spans="2:7" x14ac:dyDescent="0.2">
      <c r="B274" s="46"/>
      <c r="G274" s="49"/>
    </row>
    <row r="275" spans="2:7" x14ac:dyDescent="0.2">
      <c r="B275" s="50" t="s">
        <v>225</v>
      </c>
      <c r="C275" s="51"/>
      <c r="D275" s="52"/>
      <c r="E275" s="53" t="s">
        <v>226</v>
      </c>
      <c r="F275" s="54"/>
      <c r="G275" s="55" t="s">
        <v>227</v>
      </c>
    </row>
    <row r="276" spans="2:7" x14ac:dyDescent="0.2">
      <c r="B276" s="56"/>
      <c r="C276" s="57"/>
      <c r="D276" s="58"/>
      <c r="E276" s="59" t="str">
        <f t="shared" ref="E276:E289" si="0">IF(B276=0,"",VLOOKUP(C276,A$8:E$266,5,FALSE))</f>
        <v/>
      </c>
      <c r="F276" s="58"/>
      <c r="G276" s="60" t="str">
        <f t="shared" ref="G276:G289" si="1">IF(B276=0,"",B276*E276)</f>
        <v/>
      </c>
    </row>
    <row r="277" spans="2:7" ht="12.75" customHeight="1" x14ac:dyDescent="0.2">
      <c r="B277" s="56"/>
      <c r="C277" s="57"/>
      <c r="D277" s="58"/>
      <c r="E277" s="59" t="str">
        <f t="shared" si="0"/>
        <v/>
      </c>
      <c r="F277" s="58"/>
      <c r="G277" s="60" t="str">
        <f t="shared" si="1"/>
        <v/>
      </c>
    </row>
    <row r="278" spans="2:7" x14ac:dyDescent="0.2">
      <c r="B278" s="61"/>
      <c r="C278" s="57"/>
      <c r="D278" s="58"/>
      <c r="E278" s="59" t="str">
        <f t="shared" si="0"/>
        <v/>
      </c>
      <c r="F278" s="58"/>
      <c r="G278" s="62" t="str">
        <f t="shared" si="1"/>
        <v/>
      </c>
    </row>
    <row r="279" spans="2:7" x14ac:dyDescent="0.2">
      <c r="B279" s="61"/>
      <c r="C279" s="57"/>
      <c r="D279" s="58"/>
      <c r="E279" s="59" t="str">
        <f t="shared" si="0"/>
        <v/>
      </c>
      <c r="F279" s="58"/>
      <c r="G279" s="62" t="str">
        <f t="shared" si="1"/>
        <v/>
      </c>
    </row>
    <row r="280" spans="2:7" x14ac:dyDescent="0.2">
      <c r="B280" s="56"/>
      <c r="C280" s="57"/>
      <c r="D280" s="58"/>
      <c r="E280" s="59" t="str">
        <f t="shared" si="0"/>
        <v/>
      </c>
      <c r="F280" s="58"/>
      <c r="G280" s="62" t="str">
        <f t="shared" si="1"/>
        <v/>
      </c>
    </row>
    <row r="281" spans="2:7" x14ac:dyDescent="0.2">
      <c r="B281" s="61"/>
      <c r="C281" s="57"/>
      <c r="D281" s="58"/>
      <c r="E281" s="59" t="str">
        <f t="shared" si="0"/>
        <v/>
      </c>
      <c r="F281" s="58"/>
      <c r="G281" s="62" t="str">
        <f t="shared" si="1"/>
        <v/>
      </c>
    </row>
    <row r="282" spans="2:7" x14ac:dyDescent="0.2">
      <c r="B282" s="61"/>
      <c r="C282" s="57"/>
      <c r="D282" s="58"/>
      <c r="E282" s="59" t="str">
        <f t="shared" si="0"/>
        <v/>
      </c>
      <c r="F282" s="58"/>
      <c r="G282" s="62" t="str">
        <f t="shared" si="1"/>
        <v/>
      </c>
    </row>
    <row r="283" spans="2:7" x14ac:dyDescent="0.2">
      <c r="B283" s="61"/>
      <c r="C283" s="57"/>
      <c r="D283" s="58"/>
      <c r="E283" s="59" t="str">
        <f t="shared" si="0"/>
        <v/>
      </c>
      <c r="F283" s="58"/>
      <c r="G283" s="62" t="str">
        <f t="shared" si="1"/>
        <v/>
      </c>
    </row>
    <row r="284" spans="2:7" x14ac:dyDescent="0.2">
      <c r="B284" s="61"/>
      <c r="C284" s="57"/>
      <c r="D284" s="58"/>
      <c r="E284" s="59" t="str">
        <f t="shared" si="0"/>
        <v/>
      </c>
      <c r="F284" s="58"/>
      <c r="G284" s="62" t="str">
        <f t="shared" si="1"/>
        <v/>
      </c>
    </row>
    <row r="285" spans="2:7" x14ac:dyDescent="0.2">
      <c r="B285" s="61"/>
      <c r="C285" s="57"/>
      <c r="D285" s="58"/>
      <c r="E285" s="59" t="str">
        <f t="shared" si="0"/>
        <v/>
      </c>
      <c r="F285" s="58"/>
      <c r="G285" s="62" t="str">
        <f t="shared" si="1"/>
        <v/>
      </c>
    </row>
    <row r="286" spans="2:7" x14ac:dyDescent="0.2">
      <c r="B286" s="61"/>
      <c r="C286" s="57"/>
      <c r="D286" s="58"/>
      <c r="E286" s="59" t="str">
        <f t="shared" si="0"/>
        <v/>
      </c>
      <c r="F286" s="58"/>
      <c r="G286" s="62" t="str">
        <f t="shared" si="1"/>
        <v/>
      </c>
    </row>
    <row r="287" spans="2:7" x14ac:dyDescent="0.2">
      <c r="B287" s="61"/>
      <c r="C287" s="57"/>
      <c r="D287" s="58"/>
      <c r="E287" s="59" t="str">
        <f t="shared" si="0"/>
        <v/>
      </c>
      <c r="F287" s="58"/>
      <c r="G287" s="62" t="str">
        <f t="shared" si="1"/>
        <v/>
      </c>
    </row>
    <row r="288" spans="2:7" x14ac:dyDescent="0.2">
      <c r="B288" s="61"/>
      <c r="C288" s="57"/>
      <c r="D288" s="58"/>
      <c r="E288" s="59" t="str">
        <f t="shared" si="0"/>
        <v/>
      </c>
      <c r="F288" s="58"/>
      <c r="G288" s="62" t="str">
        <f t="shared" si="1"/>
        <v/>
      </c>
    </row>
    <row r="289" spans="2:7" x14ac:dyDescent="0.2">
      <c r="B289" s="61"/>
      <c r="C289" s="57"/>
      <c r="D289" s="63"/>
      <c r="E289" s="59" t="str">
        <f t="shared" si="0"/>
        <v/>
      </c>
      <c r="F289" s="63"/>
      <c r="G289" s="62" t="str">
        <f t="shared" si="1"/>
        <v/>
      </c>
    </row>
    <row r="290" spans="2:7" x14ac:dyDescent="0.2">
      <c r="B290" s="46"/>
      <c r="E290" s="3"/>
      <c r="G290" s="49"/>
    </row>
    <row r="291" spans="2:7" x14ac:dyDescent="0.2">
      <c r="B291" s="46"/>
      <c r="C291" s="64" t="str">
        <f>IF(SUM(G276:G289)&gt;29.99,"","Minimum order charge")</f>
        <v>Minimum order charge</v>
      </c>
      <c r="E291" s="3"/>
      <c r="G291" s="49">
        <f>IF(SUM(G276:G289)&gt;29.99,0,30-SUM(G276:G289))</f>
        <v>30</v>
      </c>
    </row>
    <row r="292" spans="2:7" ht="7.5" customHeight="1" x14ac:dyDescent="0.2">
      <c r="B292" s="46"/>
      <c r="G292" s="49"/>
    </row>
    <row r="293" spans="2:7" x14ac:dyDescent="0.2">
      <c r="B293" s="46"/>
      <c r="C293" s="64" t="s">
        <v>228</v>
      </c>
      <c r="G293" s="65">
        <f>SUM(G276:G289)+G291</f>
        <v>30</v>
      </c>
    </row>
    <row r="294" spans="2:7" ht="7.5" customHeight="1" x14ac:dyDescent="0.2">
      <c r="B294" s="46"/>
      <c r="G294" s="49"/>
    </row>
    <row r="295" spans="2:7" x14ac:dyDescent="0.2">
      <c r="B295" s="46"/>
      <c r="C295" s="2" t="s">
        <v>229</v>
      </c>
      <c r="G295" s="66">
        <f>IF(G293=0,0,IF(G293&lt;B2,E2,IF(G293&lt;B3,E3,IF(G293&lt;B4,E4,IF(G293&lt;B5,E5,0)))))</f>
        <v>4</v>
      </c>
    </row>
    <row r="296" spans="2:7" ht="7.5" customHeight="1" x14ac:dyDescent="0.2">
      <c r="B296" s="46"/>
      <c r="G296" s="49"/>
    </row>
    <row r="297" spans="2:7" x14ac:dyDescent="0.2">
      <c r="B297" s="46"/>
      <c r="C297" s="64" t="s">
        <v>230</v>
      </c>
      <c r="G297" s="67">
        <f>G293+G295</f>
        <v>34</v>
      </c>
    </row>
    <row r="298" spans="2:7" ht="6" customHeight="1" x14ac:dyDescent="0.2">
      <c r="B298" s="46"/>
      <c r="G298" s="49"/>
    </row>
    <row r="299" spans="2:7" x14ac:dyDescent="0.2">
      <c r="B299" s="68" t="s">
        <v>231</v>
      </c>
      <c r="C299" s="80"/>
      <c r="D299" s="81"/>
      <c r="E299" s="81"/>
      <c r="F299" s="81"/>
      <c r="G299" s="82"/>
    </row>
    <row r="300" spans="2:7" ht="6.75" customHeight="1" x14ac:dyDescent="0.2">
      <c r="B300" s="68"/>
      <c r="C300" s="69"/>
      <c r="D300" s="69"/>
      <c r="E300" s="70"/>
      <c r="F300" s="69"/>
      <c r="G300" s="71"/>
    </row>
    <row r="301" spans="2:7" x14ac:dyDescent="0.2">
      <c r="B301" s="68"/>
      <c r="C301" s="83" t="s">
        <v>232</v>
      </c>
      <c r="D301" s="83"/>
      <c r="E301" s="83"/>
      <c r="F301" s="83"/>
      <c r="G301" s="84"/>
    </row>
    <row r="302" spans="2:7" ht="6.75" customHeight="1" x14ac:dyDescent="0.2">
      <c r="B302" s="46"/>
      <c r="G302" s="49"/>
    </row>
    <row r="303" spans="2:7" ht="9" customHeight="1" x14ac:dyDescent="0.2">
      <c r="B303" s="72"/>
      <c r="C303" s="73" t="s">
        <v>233</v>
      </c>
      <c r="D303" s="74"/>
      <c r="E303" s="85" t="s">
        <v>234</v>
      </c>
      <c r="F303" s="85"/>
      <c r="G303" s="75" t="s">
        <v>693</v>
      </c>
    </row>
    <row r="304" spans="2:7" ht="43.5" customHeight="1" x14ac:dyDescent="0.2"/>
    <row r="305" spans="1:2" x14ac:dyDescent="0.2">
      <c r="A305" s="76" t="s">
        <v>235</v>
      </c>
    </row>
    <row r="306" spans="1:2" ht="18" customHeight="1" x14ac:dyDescent="0.2">
      <c r="A306">
        <v>1</v>
      </c>
      <c r="B306" s="7" t="s">
        <v>236</v>
      </c>
    </row>
    <row r="307" spans="1:2" ht="18" customHeight="1" x14ac:dyDescent="0.2">
      <c r="A307">
        <v>2</v>
      </c>
      <c r="B307" s="7" t="s">
        <v>237</v>
      </c>
    </row>
    <row r="308" spans="1:2" ht="18" customHeight="1" x14ac:dyDescent="0.2">
      <c r="A308">
        <v>3</v>
      </c>
      <c r="B308" s="7" t="s">
        <v>238</v>
      </c>
    </row>
    <row r="309" spans="1:2" ht="18" customHeight="1" x14ac:dyDescent="0.2">
      <c r="A309">
        <v>4</v>
      </c>
      <c r="B309" s="7" t="s">
        <v>239</v>
      </c>
    </row>
    <row r="310" spans="1:2" ht="19.149999999999999" customHeight="1" x14ac:dyDescent="0.2">
      <c r="A310">
        <v>5</v>
      </c>
      <c r="B310" s="7" t="s">
        <v>240</v>
      </c>
    </row>
  </sheetData>
  <sheetProtection algorithmName="SHA-512" hashValue="hUi/kZrhLQ5F3FovxYcaR/1Mp6rgYFYLvCD9JHpA744AOxbk32M+70QZtioKqilseFneVH1cLACvc0Qu33rZvQ==" saltValue="cNVXYP3EOwxAgxPaALedCw==" spinCount="100000" sheet="1" selectLockedCells="1"/>
  <mergeCells count="5">
    <mergeCell ref="C169:D169"/>
    <mergeCell ref="E268:F268"/>
    <mergeCell ref="C299:G299"/>
    <mergeCell ref="C301:G301"/>
    <mergeCell ref="E303:F303"/>
  </mergeCells>
  <dataValidations count="2">
    <dataValidation type="list" allowBlank="1" showInputMessage="1" showErrorMessage="1" sqref="C276:C289" xr:uid="{DE4D0F92-3520-478E-AC1B-C549CFD01E8E}">
      <formula1>A$8:A$266</formula1>
    </dataValidation>
    <dataValidation type="whole" operator="greaterThanOrEqual" allowBlank="1" showInputMessage="1" showErrorMessage="1" sqref="B276 B280" xr:uid="{B4FD0C38-805A-41BA-BD13-FCD830A1AC92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Orderform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Jennison</dc:creator>
  <cp:lastModifiedBy>John Jennison</cp:lastModifiedBy>
  <dcterms:created xsi:type="dcterms:W3CDTF">2026-05-25T05:37:18Z</dcterms:created>
  <dcterms:modified xsi:type="dcterms:W3CDTF">2026-06-26T19:24:05Z</dcterms:modified>
</cp:coreProperties>
</file>